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ИСПОЛНЕНИЕ БЮДЖЕТА\Исполнение бюджета за 2022 год\Исполнение бюджета ГОД 2022\РД № 40 от 28.04.2023 Исполнение бюджета 2022\"/>
    </mc:Choice>
  </mc:AlternateContent>
  <bookViews>
    <workbookView xWindow="0" yWindow="105" windowWidth="15480" windowHeight="11640"/>
  </bookViews>
  <sheets>
    <sheet name="раздел подраздел" sheetId="2" r:id="rId1"/>
    <sheet name="Лист3" sheetId="3" r:id="rId2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E25" i="2" l="1"/>
  <c r="D25" i="2"/>
  <c r="D13" i="2"/>
  <c r="F28" i="2"/>
  <c r="F26" i="2"/>
  <c r="E30" i="2"/>
  <c r="D30" i="2"/>
  <c r="F32" i="2"/>
  <c r="E18" i="2"/>
  <c r="F14" i="2"/>
  <c r="F15" i="2"/>
  <c r="F16" i="2"/>
  <c r="F17" i="2"/>
  <c r="F19" i="2"/>
  <c r="F21" i="2"/>
  <c r="F23" i="2"/>
  <c r="F24" i="2"/>
  <c r="F27" i="2"/>
  <c r="F29" i="2"/>
  <c r="F31" i="2"/>
  <c r="E13" i="2"/>
  <c r="E20" i="2"/>
  <c r="E22" i="2"/>
  <c r="D22" i="2"/>
  <c r="D20" i="2"/>
  <c r="D18" i="2"/>
  <c r="D12" i="2" l="1"/>
  <c r="F20" i="2"/>
  <c r="E12" i="2"/>
  <c r="F30" i="2"/>
  <c r="F22" i="2"/>
  <c r="F18" i="2"/>
  <c r="F25" i="2"/>
  <c r="F13" i="2"/>
  <c r="F12" i="2" l="1"/>
</calcChain>
</file>

<file path=xl/sharedStrings.xml><?xml version="1.0" encoding="utf-8"?>
<sst xmlns="http://schemas.openxmlformats.org/spreadsheetml/2006/main" count="79" uniqueCount="48">
  <si>
    <t>Наименование расхода</t>
  </si>
  <si>
    <t>2</t>
  </si>
  <si>
    <t>3</t>
  </si>
  <si>
    <t>4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</si>
  <si>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</si>
  <si>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</si>
  <si>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</si>
  <si>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</si>
  <si>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</si>
  <si>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</si>
  <si>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</si>
  <si>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</si>
  <si>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</si>
  <si>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</si>
  <si>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</si>
  <si>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</si>
  <si>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</si>
  <si>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</si>
  <si>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09</t>
  </si>
  <si>
    <t>Национальная экономика</t>
  </si>
  <si>
    <t>05</t>
  </si>
  <si>
    <t>Дорожное хозяйство (дорожные фонды)</t>
  </si>
  <si>
    <t>Другие вопросы в области национальной экономики</t>
  </si>
  <si>
    <t>12</t>
  </si>
  <si>
    <t>Социальная политика</t>
  </si>
  <si>
    <t>10</t>
  </si>
  <si>
    <t>Пенсионное обеспечение</t>
  </si>
  <si>
    <t>Жилищно-коммунальное хозяйство</t>
  </si>
  <si>
    <t>Благоустройство</t>
  </si>
  <si>
    <t>Подраздел</t>
  </si>
  <si>
    <t>Раздел</t>
  </si>
  <si>
    <t xml:space="preserve">Показатели </t>
  </si>
  <si>
    <t>% исполнения</t>
  </si>
  <si>
    <t>Сумма               (тыс. рублей) утверждено на год</t>
  </si>
  <si>
    <t>5</t>
  </si>
  <si>
    <t>6</t>
  </si>
  <si>
    <t>Уличное освещение</t>
  </si>
  <si>
    <t>Пособие по социальной помощи населению</t>
  </si>
  <si>
    <t>к решению сельской Думы</t>
  </si>
  <si>
    <t>Коммунальное хозяйство</t>
  </si>
  <si>
    <t>Комплексное развитие сельских территорий</t>
  </si>
  <si>
    <t>Защита населения и территории от чрезвычайных ситуаций природного и техногенного характера, пожарная безопасность</t>
  </si>
  <si>
    <t>расходов бюджета поселения по разделам и подразделам классификации расходов бюджета за  2022 год</t>
  </si>
  <si>
    <t>07</t>
  </si>
  <si>
    <t>Выборы</t>
  </si>
  <si>
    <t>Исполнено за  2022 год                  ( тыс. руб.)</t>
  </si>
  <si>
    <t>Приложение 2</t>
  </si>
  <si>
    <t>от  28.04.2023        №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</si>
</sst>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49" fontId="2" fillId="0" borderId="0" xfId="0" applyNumberFormat="1" applyFont="1" applyAlignment="1">
      <alignment horizontal="left"/>
    </xf>
    <xf numFmtId="0" fontId="2" fillId="0" borderId="0" xfId="1" applyFont="1" applyAlignment="1">
      <alignment horizontal="left"/>
    </xf>
    <xf numFmtId="49" fontId="2" fillId="0" borderId="0" xfId="0" applyNumberFormat="1" applyFont="1" applyAlignment="1"/>
    <xf numFmtId="0" fontId="2" fillId="0" borderId="0" xfId="1" applyFont="1" applyAlignment="1"/>
    <xf numFmtId="164" fontId="3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vertical="top"/>
    </xf>
    <xf numFmtId="0" fontId="3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/>
    <xf numFmtId="0" fontId="2" fillId="0" borderId="0" xfId="0" applyFont="1"/>
    <xf numFmtId="0" fontId="2" fillId="0" borderId="1" xfId="0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11" fontId="6" fillId="0" borderId="1" xfId="0" applyNumberFormat="1" applyFont="1" applyBorder="1" applyAlignment="1">
      <alignment horizontal="left" wrapText="1"/>
    </xf>
    <xf numFmtId="11" fontId="7" fillId="0" borderId="1" xfId="0" applyNumberFormat="1" applyFont="1" applyBorder="1" applyAlignment="1">
      <alignment horizontal="left" wrapText="1"/>
    </xf>
    <xf numFmtId="0" fontId="8" fillId="0" borderId="0" xfId="0" applyFont="1"/>
    <xf numFmtId="49" fontId="5" fillId="0" borderId="0" xfId="0" quotePrefix="1" applyNumberFormat="1" applyFont="1" applyAlignment="1">
      <alignment horizontal="center" wrapText="1"/>
    </xf>
    <xf numFmtId="0" fontId="5" fillId="0" borderId="0" xfId="0" quotePrefix="1" applyFont="1" applyAlignment="1">
      <alignment horizontal="right" wrapText="1"/>
    </xf>
    <xf numFmtId="49" fontId="5" fillId="0" borderId="0" xfId="0" quotePrefix="1" applyNumberFormat="1" applyFont="1" applyAlignment="1">
      <alignment horizontal="left" wrapText="1"/>
    </xf>
    <xf numFmtId="11" fontId="2" fillId="0" borderId="1" xfId="0" quotePrefix="1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quotePrefix="1" applyNumberFormat="1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 wrapText="1"/>
    </xf>
    <xf numFmtId="49" fontId="3" fillId="0" borderId="0" xfId="0" quotePrefix="1" applyNumberFormat="1" applyFont="1" applyAlignment="1">
      <alignment horizontal="left"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horizontal="right" wrapText="1"/>
    </xf>
    <xf numFmtId="49" fontId="2" fillId="0" borderId="0" xfId="0" applyNumberFormat="1" applyFont="1"/>
    <xf numFmtId="0" fontId="2" fillId="0" borderId="0" xfId="0" applyFont="1" applyAlignment="1">
      <alignment horizontal="right"/>
    </xf>
    <xf numFmtId="164" fontId="3" fillId="0" borderId="1" xfId="0" applyNumberFormat="1" applyFont="1" applyBorder="1" applyAlignment="1">
      <alignment vertical="top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C14" sqref="C14"/>
    </sheetView>
  </sheetViews>
  <sheetFormatPr defaultRowHeight="15" x14ac:dyDescent="0.25"/>
  <cols>
    <col min="1" max="1" width="81.140625" style="1" customWidth="1"/>
    <col min="2" max="2" width="11.42578125" style="32" customWidth="1"/>
    <col min="3" max="3" width="10.85546875" style="32" customWidth="1"/>
    <col min="4" max="4" width="13.42578125" style="33" customWidth="1"/>
    <col min="5" max="5" width="13.85546875" style="10" customWidth="1"/>
    <col min="6" max="6" width="12" style="16" customWidth="1"/>
    <col min="7" max="16384" width="9.140625" style="16"/>
  </cols>
  <sheetData>
    <row r="1" spans="1:6" x14ac:dyDescent="0.25">
      <c r="A1" s="2"/>
      <c r="B1" s="3"/>
      <c r="C1" s="4" t="s">
        <v>46</v>
      </c>
      <c r="D1" s="3"/>
      <c r="E1" s="9"/>
    </row>
    <row r="2" spans="1:6" x14ac:dyDescent="0.25">
      <c r="A2" s="2"/>
      <c r="B2" s="3"/>
      <c r="C2" s="4" t="s">
        <v>38</v>
      </c>
      <c r="D2" s="3"/>
      <c r="E2" s="9"/>
    </row>
    <row r="3" spans="1:6" x14ac:dyDescent="0.25">
      <c r="A3" s="2"/>
      <c r="B3" s="3"/>
      <c r="C3" s="3"/>
      <c r="D3" s="3"/>
      <c r="E3" s="3"/>
      <c r="F3" s="1"/>
    </row>
    <row r="4" spans="1:6" x14ac:dyDescent="0.25">
      <c r="A4" s="2"/>
      <c r="B4" s="3"/>
      <c r="C4" s="4" t="s">
        <v>47</v>
      </c>
      <c r="D4" s="3"/>
      <c r="E4" s="9"/>
    </row>
    <row r="5" spans="1:6" x14ac:dyDescent="0.25">
      <c r="A5" s="2"/>
      <c r="B5" s="17"/>
      <c r="C5" s="17"/>
      <c r="D5" s="18"/>
    </row>
    <row r="6" spans="1:6" x14ac:dyDescent="0.25">
      <c r="A6" s="19"/>
      <c r="B6" s="17"/>
      <c r="C6" s="17"/>
      <c r="D6" s="18"/>
    </row>
    <row r="7" spans="1:6" x14ac:dyDescent="0.25">
      <c r="A7" s="35" t="s">
        <v>31</v>
      </c>
      <c r="B7" s="35"/>
      <c r="C7" s="35"/>
      <c r="D7" s="35"/>
      <c r="E7" s="35"/>
    </row>
    <row r="8" spans="1:6" ht="15" customHeight="1" x14ac:dyDescent="0.25">
      <c r="A8" s="36" t="s">
        <v>42</v>
      </c>
      <c r="B8" s="36"/>
      <c r="C8" s="36"/>
      <c r="D8" s="36"/>
      <c r="E8" s="36"/>
    </row>
    <row r="9" spans="1:6" ht="17.25" customHeight="1" x14ac:dyDescent="0.25">
      <c r="A9" s="19"/>
      <c r="B9" s="17"/>
      <c r="C9" s="17"/>
      <c r="D9" s="18"/>
    </row>
    <row r="10" spans="1:6" ht="60" x14ac:dyDescent="0.25">
      <c r="A10" s="20" t="s">
        <v>0</v>
      </c>
      <c r="B10" s="21" t="s">
        <v>30</v>
      </c>
      <c r="C10" s="22" t="s">
        <v>29</v>
      </c>
      <c r="D10" s="23" t="s">
        <v>33</v>
      </c>
      <c r="E10" s="11" t="s">
        <v>45</v>
      </c>
      <c r="F10" s="11" t="s">
        <v>32</v>
      </c>
    </row>
    <row r="11" spans="1:6" ht="28.5" customHeight="1" x14ac:dyDescent="0.25">
      <c r="A11" s="24">
        <v>1</v>
      </c>
      <c r="B11" s="12" t="s">
        <v>1</v>
      </c>
      <c r="C11" s="12" t="s">
        <v>2</v>
      </c>
      <c r="D11" s="12" t="s">
        <v>3</v>
      </c>
      <c r="E11" s="12" t="s">
        <v>34</v>
      </c>
      <c r="F11" s="12" t="s">
        <v>35</v>
      </c>
    </row>
    <row r="12" spans="1:6" ht="15.75" customHeight="1" x14ac:dyDescent="0.25">
      <c r="A12" s="25" t="s">
        <v>4</v>
      </c>
      <c r="B12" s="26" t="s">
        <v>5</v>
      </c>
      <c r="C12" s="26" t="s">
        <v>5</v>
      </c>
      <c r="D12" s="5">
        <f>D13+D18+D22+D25+D30+D20</f>
        <v>3258.9310000000005</v>
      </c>
      <c r="E12" s="5">
        <f>E13+E18+E22+E25+E30+E20</f>
        <v>2915.6310000000003</v>
      </c>
      <c r="F12" s="34">
        <f>E12/D12*100</f>
        <v>89.465870863789377</v>
      </c>
    </row>
    <row r="13" spans="1:6" x14ac:dyDescent="0.25">
      <c r="A13" s="25" t="s">
        <v>6</v>
      </c>
      <c r="B13" s="26" t="s">
        <v>7</v>
      </c>
      <c r="C13" s="26" t="s">
        <v>5</v>
      </c>
      <c r="D13" s="5">
        <f>D14+D15+D16+D17</f>
        <v>2119.65</v>
      </c>
      <c r="E13" s="5">
        <f>E14+E15+E16+E17</f>
        <v>2119.65</v>
      </c>
      <c r="F13" s="34">
        <f>E13/D13*100</f>
        <v>100</v>
      </c>
    </row>
    <row r="14" spans="1:6" ht="30" x14ac:dyDescent="0.25">
      <c r="A14" s="27" t="s">
        <v>8</v>
      </c>
      <c r="B14" s="21" t="s">
        <v>7</v>
      </c>
      <c r="C14" s="21" t="s">
        <v>9</v>
      </c>
      <c r="D14" s="28">
        <v>664.5</v>
      </c>
      <c r="E14" s="28">
        <v>664.5</v>
      </c>
      <c r="F14" s="7">
        <f t="shared" ref="F14:F32" si="0">E14/D14*100</f>
        <v>100</v>
      </c>
    </row>
    <row r="15" spans="1:6" ht="45" x14ac:dyDescent="0.25">
      <c r="A15" s="27" t="s">
        <v>11</v>
      </c>
      <c r="B15" s="21" t="s">
        <v>7</v>
      </c>
      <c r="C15" s="21" t="s">
        <v>12</v>
      </c>
      <c r="D15" s="28">
        <v>1225.2</v>
      </c>
      <c r="E15" s="28">
        <v>1225.2</v>
      </c>
      <c r="F15" s="7">
        <f t="shared" si="0"/>
        <v>100</v>
      </c>
    </row>
    <row r="16" spans="1:6" x14ac:dyDescent="0.25">
      <c r="A16" s="27" t="s">
        <v>44</v>
      </c>
      <c r="B16" s="21" t="s">
        <v>7</v>
      </c>
      <c r="C16" s="21" t="s">
        <v>43</v>
      </c>
      <c r="D16" s="28">
        <v>68</v>
      </c>
      <c r="E16" s="28">
        <v>68</v>
      </c>
      <c r="F16" s="7">
        <f t="shared" si="0"/>
        <v>100</v>
      </c>
    </row>
    <row r="17" spans="1:6" x14ac:dyDescent="0.25">
      <c r="A17" s="27" t="s">
        <v>13</v>
      </c>
      <c r="B17" s="21" t="s">
        <v>7</v>
      </c>
      <c r="C17" s="21" t="s">
        <v>14</v>
      </c>
      <c r="D17" s="28">
        <v>161.94999999999999</v>
      </c>
      <c r="E17" s="28">
        <v>161.94999999999999</v>
      </c>
      <c r="F17" s="7">
        <f t="shared" si="0"/>
        <v>100</v>
      </c>
    </row>
    <row r="18" spans="1:6" x14ac:dyDescent="0.25">
      <c r="A18" s="25" t="s">
        <v>15</v>
      </c>
      <c r="B18" s="26" t="s">
        <v>9</v>
      </c>
      <c r="C18" s="26" t="s">
        <v>5</v>
      </c>
      <c r="D18" s="8">
        <f>D19</f>
        <v>98.3</v>
      </c>
      <c r="E18" s="8">
        <f>E19</f>
        <v>98.3</v>
      </c>
      <c r="F18" s="34">
        <f t="shared" si="0"/>
        <v>100</v>
      </c>
    </row>
    <row r="19" spans="1:6" x14ac:dyDescent="0.25">
      <c r="A19" s="27" t="s">
        <v>16</v>
      </c>
      <c r="B19" s="21" t="s">
        <v>9</v>
      </c>
      <c r="C19" s="21" t="s">
        <v>10</v>
      </c>
      <c r="D19" s="6">
        <v>98.3</v>
      </c>
      <c r="E19" s="6">
        <v>98.3</v>
      </c>
      <c r="F19" s="7">
        <f t="shared" si="0"/>
        <v>100</v>
      </c>
    </row>
    <row r="20" spans="1:6" ht="15.75" x14ac:dyDescent="0.25">
      <c r="A20" s="14" t="s">
        <v>17</v>
      </c>
      <c r="B20" s="26" t="s">
        <v>10</v>
      </c>
      <c r="C20" s="26" t="s">
        <v>5</v>
      </c>
      <c r="D20" s="5">
        <f>D21</f>
        <v>5.4</v>
      </c>
      <c r="E20" s="5">
        <f>E21</f>
        <v>5.4</v>
      </c>
      <c r="F20" s="34">
        <f t="shared" si="0"/>
        <v>100</v>
      </c>
    </row>
    <row r="21" spans="1:6" ht="31.5" x14ac:dyDescent="0.25">
      <c r="A21" s="15" t="s">
        <v>41</v>
      </c>
      <c r="B21" s="21" t="s">
        <v>10</v>
      </c>
      <c r="C21" s="21" t="s">
        <v>25</v>
      </c>
      <c r="D21" s="28">
        <v>5.4</v>
      </c>
      <c r="E21" s="28">
        <v>5.4</v>
      </c>
      <c r="F21" s="7">
        <f t="shared" si="0"/>
        <v>100</v>
      </c>
    </row>
    <row r="22" spans="1:6" x14ac:dyDescent="0.25">
      <c r="A22" s="25" t="s">
        <v>19</v>
      </c>
      <c r="B22" s="26" t="s">
        <v>12</v>
      </c>
      <c r="C22" s="26" t="s">
        <v>5</v>
      </c>
      <c r="D22" s="5">
        <f>D23+D24</f>
        <v>673.89099999999996</v>
      </c>
      <c r="E22" s="5">
        <f>E23+E24</f>
        <v>330.59100000000001</v>
      </c>
      <c r="F22" s="34">
        <f t="shared" si="0"/>
        <v>49.057043349740539</v>
      </c>
    </row>
    <row r="23" spans="1:6" x14ac:dyDescent="0.25">
      <c r="A23" s="27" t="s">
        <v>21</v>
      </c>
      <c r="B23" s="21" t="s">
        <v>12</v>
      </c>
      <c r="C23" s="21" t="s">
        <v>18</v>
      </c>
      <c r="D23" s="28">
        <v>673.5</v>
      </c>
      <c r="E23" s="28">
        <v>330.2</v>
      </c>
      <c r="F23" s="7">
        <f t="shared" si="0"/>
        <v>49.027468448403859</v>
      </c>
    </row>
    <row r="24" spans="1:6" x14ac:dyDescent="0.25">
      <c r="A24" s="27" t="s">
        <v>22</v>
      </c>
      <c r="B24" s="21" t="s">
        <v>12</v>
      </c>
      <c r="C24" s="21" t="s">
        <v>23</v>
      </c>
      <c r="D24" s="28">
        <v>0.39100000000000001</v>
      </c>
      <c r="E24" s="28">
        <v>0.39100000000000001</v>
      </c>
      <c r="F24" s="7">
        <f t="shared" si="0"/>
        <v>100</v>
      </c>
    </row>
    <row r="25" spans="1:6" x14ac:dyDescent="0.25">
      <c r="A25" s="25" t="s">
        <v>27</v>
      </c>
      <c r="B25" s="26" t="s">
        <v>20</v>
      </c>
      <c r="C25" s="26" t="s">
        <v>5</v>
      </c>
      <c r="D25" s="5">
        <f>D27+D29+D26+D28</f>
        <v>149.09</v>
      </c>
      <c r="E25" s="5">
        <f>E27+E29+E26+E28</f>
        <v>149.09</v>
      </c>
      <c r="F25" s="34">
        <f t="shared" si="0"/>
        <v>100</v>
      </c>
    </row>
    <row r="26" spans="1:6" hidden="1" x14ac:dyDescent="0.25">
      <c r="A26" s="27" t="s">
        <v>39</v>
      </c>
      <c r="B26" s="21" t="s">
        <v>20</v>
      </c>
      <c r="C26" s="21" t="s">
        <v>9</v>
      </c>
      <c r="D26" s="28">
        <v>0</v>
      </c>
      <c r="E26" s="28">
        <v>0</v>
      </c>
      <c r="F26" s="7" t="e">
        <f t="shared" si="0"/>
        <v>#DIV/0!</v>
      </c>
    </row>
    <row r="27" spans="1:6" x14ac:dyDescent="0.25">
      <c r="A27" s="27" t="s">
        <v>36</v>
      </c>
      <c r="B27" s="21" t="s">
        <v>20</v>
      </c>
      <c r="C27" s="21" t="s">
        <v>10</v>
      </c>
      <c r="D27" s="28">
        <v>103.05</v>
      </c>
      <c r="E27" s="28">
        <v>103.05</v>
      </c>
      <c r="F27" s="7">
        <f t="shared" si="0"/>
        <v>100</v>
      </c>
    </row>
    <row r="28" spans="1:6" hidden="1" x14ac:dyDescent="0.25">
      <c r="A28" s="27" t="s">
        <v>40</v>
      </c>
      <c r="B28" s="21" t="s">
        <v>20</v>
      </c>
      <c r="C28" s="21" t="s">
        <v>10</v>
      </c>
      <c r="D28" s="28"/>
      <c r="E28" s="28"/>
      <c r="F28" s="7" t="e">
        <f t="shared" si="0"/>
        <v>#DIV/0!</v>
      </c>
    </row>
    <row r="29" spans="1:6" x14ac:dyDescent="0.25">
      <c r="A29" s="27" t="s">
        <v>28</v>
      </c>
      <c r="B29" s="21" t="s">
        <v>20</v>
      </c>
      <c r="C29" s="21" t="s">
        <v>10</v>
      </c>
      <c r="D29" s="28">
        <v>46.04</v>
      </c>
      <c r="E29" s="28">
        <v>46.04</v>
      </c>
      <c r="F29" s="7">
        <f t="shared" si="0"/>
        <v>100</v>
      </c>
    </row>
    <row r="30" spans="1:6" x14ac:dyDescent="0.25">
      <c r="A30" s="25" t="s">
        <v>24</v>
      </c>
      <c r="B30" s="26" t="s">
        <v>25</v>
      </c>
      <c r="C30" s="26" t="s">
        <v>5</v>
      </c>
      <c r="D30" s="5">
        <f>D31+D32</f>
        <v>212.6</v>
      </c>
      <c r="E30" s="5">
        <f>E31+E32</f>
        <v>212.6</v>
      </c>
      <c r="F30" s="34">
        <f t="shared" si="0"/>
        <v>100</v>
      </c>
    </row>
    <row r="31" spans="1:6" x14ac:dyDescent="0.25">
      <c r="A31" s="27" t="s">
        <v>26</v>
      </c>
      <c r="B31" s="21" t="s">
        <v>25</v>
      </c>
      <c r="C31" s="21" t="s">
        <v>7</v>
      </c>
      <c r="D31" s="28">
        <v>212.6</v>
      </c>
      <c r="E31" s="28">
        <v>212.6</v>
      </c>
      <c r="F31" s="7">
        <f t="shared" si="0"/>
        <v>100</v>
      </c>
    </row>
    <row r="32" spans="1:6" hidden="1" x14ac:dyDescent="0.25">
      <c r="A32" s="27" t="s">
        <v>37</v>
      </c>
      <c r="B32" s="21" t="s">
        <v>25</v>
      </c>
      <c r="C32" s="21" t="s">
        <v>10</v>
      </c>
      <c r="D32" s="6">
        <v>0</v>
      </c>
      <c r="E32" s="6">
        <v>0</v>
      </c>
      <c r="F32" s="7" t="e">
        <f t="shared" si="0"/>
        <v>#DIV/0!</v>
      </c>
    </row>
    <row r="33" spans="1:5" x14ac:dyDescent="0.25">
      <c r="A33" s="29"/>
      <c r="B33" s="30"/>
      <c r="C33" s="30"/>
      <c r="D33" s="31"/>
      <c r="E33" s="13"/>
    </row>
  </sheetData>
  <mergeCells count="2">
    <mergeCell ref="A7:E7"/>
    <mergeCell ref="A8:E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подраздел</vt:lpstr>
      <vt:lpstr>Лист3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2023-03-13T06:29:53Z</cp:lastPrinted>
  <dcterms:created xsi:type="dcterms:W3CDTF">2013-10-15T07:11:29Z</dcterms:created>
  <dcterms:modified xsi:type="dcterms:W3CDTF">2023-04-28T10:33:34Z</dcterms:modified>
</cp:coreProperties>
</file>