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1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13" i="1" l="1"/>
  <c r="D112" i="1"/>
  <c r="D97" i="1"/>
  <c r="D110" i="1" s="1"/>
  <c r="D85" i="1"/>
  <c r="D72" i="1"/>
  <c r="D70" i="1"/>
  <c r="D69" i="1"/>
  <c r="D68" i="1"/>
  <c r="D67" i="1"/>
  <c r="D66" i="1"/>
  <c r="D65" i="1"/>
  <c r="D64" i="1"/>
  <c r="D63" i="1"/>
  <c r="D62" i="1"/>
  <c r="D61" i="1"/>
  <c r="D59" i="1"/>
  <c r="D46" i="1"/>
  <c r="D33" i="1"/>
  <c r="D20" i="1"/>
  <c r="E97" i="1" l="1"/>
  <c r="F97" i="1"/>
  <c r="G97" i="1"/>
  <c r="H97" i="1"/>
  <c r="E121" i="1"/>
  <c r="F121" i="1"/>
  <c r="G121" i="1"/>
  <c r="H121" i="1"/>
  <c r="E120" i="1"/>
  <c r="F120" i="1"/>
  <c r="G120" i="1"/>
  <c r="H120" i="1"/>
  <c r="E119" i="1"/>
  <c r="F119" i="1"/>
  <c r="G119" i="1"/>
  <c r="H119" i="1"/>
  <c r="E118" i="1"/>
  <c r="F118" i="1"/>
  <c r="G118" i="1"/>
  <c r="H118" i="1"/>
  <c r="E117" i="1"/>
  <c r="F117" i="1"/>
  <c r="G117" i="1"/>
  <c r="H117" i="1"/>
  <c r="E116" i="1"/>
  <c r="F116" i="1"/>
  <c r="G116" i="1"/>
  <c r="H116" i="1"/>
  <c r="E115" i="1"/>
  <c r="F115" i="1"/>
  <c r="G115" i="1"/>
  <c r="H115" i="1"/>
  <c r="E114" i="1"/>
  <c r="F114" i="1"/>
  <c r="G114" i="1"/>
  <c r="H114" i="1"/>
  <c r="E113" i="1"/>
  <c r="F113" i="1"/>
  <c r="G113" i="1"/>
  <c r="H113" i="1"/>
  <c r="E112" i="1"/>
  <c r="F112" i="1"/>
  <c r="G112" i="1"/>
  <c r="H112" i="1"/>
  <c r="D115" i="1" l="1"/>
  <c r="D121" i="1"/>
  <c r="D114" i="1"/>
  <c r="D116" i="1"/>
  <c r="D117" i="1"/>
  <c r="D118" i="1"/>
  <c r="D119" i="1"/>
  <c r="D120" i="1"/>
  <c r="E70" i="1"/>
  <c r="F70" i="1"/>
  <c r="G70" i="1"/>
  <c r="H70" i="1"/>
  <c r="E69" i="1"/>
  <c r="F69" i="1"/>
  <c r="G69" i="1"/>
  <c r="H69" i="1"/>
  <c r="E68" i="1"/>
  <c r="F68" i="1"/>
  <c r="G68" i="1"/>
  <c r="H68" i="1"/>
  <c r="E67" i="1"/>
  <c r="F67" i="1"/>
  <c r="G67" i="1"/>
  <c r="H67" i="1"/>
  <c r="E66" i="1"/>
  <c r="F66" i="1"/>
  <c r="G66" i="1"/>
  <c r="H66" i="1"/>
  <c r="E65" i="1"/>
  <c r="F65" i="1"/>
  <c r="G65" i="1"/>
  <c r="H65" i="1"/>
  <c r="E64" i="1"/>
  <c r="F64" i="1"/>
  <c r="G64" i="1"/>
  <c r="H64" i="1"/>
  <c r="E63" i="1"/>
  <c r="F63" i="1"/>
  <c r="F59" i="1" s="1"/>
  <c r="G63" i="1"/>
  <c r="H63" i="1"/>
  <c r="E62" i="1"/>
  <c r="F62" i="1"/>
  <c r="G62" i="1"/>
  <c r="H62" i="1"/>
  <c r="E61" i="1"/>
  <c r="F61" i="1"/>
  <c r="G61" i="1"/>
  <c r="G59" i="1" s="1"/>
  <c r="H61" i="1"/>
  <c r="H59" i="1" s="1"/>
  <c r="E59" i="1" l="1"/>
  <c r="E33" i="1"/>
  <c r="F33" i="1"/>
  <c r="G33" i="1"/>
  <c r="H33" i="1"/>
  <c r="E46" i="1"/>
  <c r="F46" i="1"/>
  <c r="G46" i="1"/>
  <c r="H46" i="1"/>
  <c r="E20" i="1"/>
  <c r="F20" i="1"/>
  <c r="G20" i="1"/>
  <c r="H20" i="1"/>
  <c r="E85" i="1" l="1"/>
  <c r="E110" i="1" s="1"/>
  <c r="F85" i="1"/>
  <c r="F110" i="1" s="1"/>
  <c r="G85" i="1"/>
  <c r="G110" i="1" s="1"/>
  <c r="H85" i="1"/>
  <c r="H110" i="1" s="1"/>
  <c r="E72" i="1"/>
  <c r="F72" i="1"/>
  <c r="G72" i="1"/>
  <c r="H72" i="1"/>
  <c r="E7" i="1"/>
  <c r="F7" i="1"/>
  <c r="G7" i="1"/>
  <c r="H7" i="1"/>
  <c r="D7" i="1"/>
</calcChain>
</file>

<file path=xl/sharedStrings.xml><?xml version="1.0" encoding="utf-8"?>
<sst xmlns="http://schemas.openxmlformats.org/spreadsheetml/2006/main" count="149" uniqueCount="43">
  <si>
    <t>Форма по прогнозу развития поселений</t>
  </si>
  <si>
    <t>Муниципальное образование</t>
  </si>
  <si>
    <t>Наименование показателя</t>
  </si>
  <si>
    <t>Единица
измерения</t>
  </si>
  <si>
    <t>1.</t>
  </si>
  <si>
    <t>Среднегодовая численность постоянного населения (раздел "Население")</t>
  </si>
  <si>
    <t>всего</t>
  </si>
  <si>
    <t>человек</t>
  </si>
  <si>
    <t>в том числе в разрезе поселений</t>
  </si>
  <si>
    <t>Яранское городское поселение</t>
  </si>
  <si>
    <t>Знаменское с/п</t>
  </si>
  <si>
    <t>Кугальское с/п</t>
  </si>
  <si>
    <t>Кугушергское с/п</t>
  </si>
  <si>
    <t>Никольское с/п</t>
  </si>
  <si>
    <t>Никулятское с/п</t>
  </si>
  <si>
    <t>Опытнопольское с/п</t>
  </si>
  <si>
    <t>Салобелякское с/п</t>
  </si>
  <si>
    <t>Сердежское с/п</t>
  </si>
  <si>
    <t>Шкаланское с/п</t>
  </si>
  <si>
    <t>2.</t>
  </si>
  <si>
    <t xml:space="preserve">Численность трудоспособного населения в трудоспособном возрасте (раздел "Баланс трудовых ресурсов") </t>
  </si>
  <si>
    <t>3.</t>
  </si>
  <si>
    <t xml:space="preserve"> из них численность детей в возрасте 0-17 лет включительно на конец года (раздел "Население")</t>
  </si>
  <si>
    <t xml:space="preserve">4. </t>
  </si>
  <si>
    <t xml:space="preserve">Численнность неработающего населения (из стр.1-5) </t>
  </si>
  <si>
    <t>5.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</si>
  <si>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</si>
  <si>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6.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</si>
  <si>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</si>
  <si>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7.</t>
  </si>
  <si>
    <t>Фонд оплаты труда (раздел "Труд")</t>
  </si>
  <si>
    <t>тыс. рублей</t>
  </si>
  <si>
    <t>8.</t>
  </si>
  <si>
    <t>Среднемесячная номинальная начисленная заработная плата в расчете на одного работника</t>
  </si>
  <si>
    <t>рублей</t>
  </si>
  <si>
    <t>2025 год прогноз</t>
  </si>
  <si>
    <t>2026 год прогноз</t>
  </si>
  <si>
    <t>Яранское городское поселение (все населенные пункты)</t>
  </si>
  <si>
    <t>Численность молодежи  до  35 лет - (от 14 до 35 лет )</t>
  </si>
  <si>
    <t>Знаменское сельское поселение</t>
  </si>
  <si>
    <t>2023 год   отчет</t>
  </si>
  <si>
    <t>2024 год оценка</t>
  </si>
  <si>
    <t>2027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</si>
</sst>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3" fillId="0" borderId="0" xfId="2" applyFont="1" applyAlignment="1">
      <alignment horizontal="right" vertical="top"/>
    </xf>
    <xf numFmtId="0" fontId="4" fillId="0" borderId="0" xfId="2" applyFont="1" applyBorder="1" applyAlignment="1">
      <alignment horizontal="center" vertical="top"/>
    </xf>
    <xf numFmtId="0" fontId="3" fillId="0" borderId="3" xfId="2" applyFont="1" applyBorder="1" applyAlignment="1">
      <alignment horizontal="center" vertical="top"/>
    </xf>
    <xf numFmtId="0" fontId="3" fillId="0" borderId="3" xfId="2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/>
    </xf>
    <xf numFmtId="0" fontId="3" fillId="0" borderId="2" xfId="2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3" fillId="0" borderId="2" xfId="2" applyFont="1" applyBorder="1" applyAlignment="1">
      <alignment vertical="top"/>
    </xf>
    <xf numFmtId="0" fontId="5" fillId="0" borderId="2" xfId="2" applyFont="1" applyBorder="1" applyAlignment="1">
      <alignment horizontal="right" vertical="top"/>
    </xf>
    <xf numFmtId="0" fontId="4" fillId="0" borderId="2" xfId="2" applyFont="1" applyBorder="1" applyAlignment="1">
      <alignment vertical="top" wrapText="1"/>
    </xf>
    <xf numFmtId="0" fontId="4" fillId="0" borderId="2" xfId="2" applyFont="1" applyBorder="1" applyAlignment="1">
      <alignment horizontal="right" vertical="top"/>
    </xf>
    <xf numFmtId="0" fontId="6" fillId="0" borderId="2" xfId="2" applyFont="1" applyBorder="1" applyAlignment="1">
      <alignment horizontal="right" vertical="top"/>
    </xf>
    <xf numFmtId="0" fontId="7" fillId="0" borderId="2" xfId="2" applyFont="1" applyBorder="1" applyAlignment="1">
      <alignment horizontal="right" vertical="top"/>
    </xf>
    <xf numFmtId="0" fontId="8" fillId="0" borderId="2" xfId="1" applyFont="1" applyBorder="1"/>
    <xf numFmtId="0" fontId="7" fillId="0" borderId="2" xfId="1" applyFont="1" applyBorder="1"/>
    <xf numFmtId="0" fontId="4" fillId="0" borderId="2" xfId="2" applyFont="1" applyBorder="1" applyAlignment="1">
      <alignment vertical="top"/>
    </xf>
    <xf numFmtId="0" fontId="3" fillId="0" borderId="2" xfId="2" applyFont="1" applyBorder="1" applyAlignment="1">
      <alignment horizontal="right" vertical="top"/>
    </xf>
    <xf numFmtId="0" fontId="9" fillId="0" borderId="2" xfId="1" applyFont="1" applyBorder="1"/>
    <xf numFmtId="0" fontId="10" fillId="0" borderId="2" xfId="1" applyFont="1" applyBorder="1"/>
    <xf numFmtId="0" fontId="4" fillId="0" borderId="4" xfId="0" applyFont="1" applyBorder="1" applyAlignment="1">
      <alignment horizontal="center" vertical="top"/>
    </xf>
    <xf numFmtId="0" fontId="3" fillId="0" borderId="2" xfId="2" applyFont="1" applyBorder="1" applyAlignment="1">
      <alignment horizontal="center" vertical="top" wrapText="1"/>
    </xf>
    <xf numFmtId="0" fontId="7" fillId="0" borderId="2" xfId="2" applyFont="1" applyBorder="1" applyAlignment="1">
      <alignment horizontal="center" vertical="top"/>
    </xf>
    <xf numFmtId="0" fontId="4" fillId="0" borderId="2" xfId="2" applyFont="1" applyBorder="1" applyAlignment="1">
      <alignment horizontal="center" vertical="top" wrapText="1"/>
    </xf>
    <xf numFmtId="2" fontId="4" fillId="0" borderId="2" xfId="2" applyNumberFormat="1" applyFont="1" applyBorder="1" applyAlignment="1">
      <alignment horizontal="right" vertical="top"/>
    </xf>
    <xf numFmtId="0" fontId="11" fillId="0" borderId="2" xfId="1" applyFont="1" applyBorder="1"/>
    <xf numFmtId="164" fontId="4" fillId="0" borderId="4" xfId="0" applyNumberFormat="1" applyFont="1" applyBorder="1" applyAlignment="1">
      <alignment horizontal="center" vertical="top" wrapText="1"/>
    </xf>
    <xf numFmtId="0" fontId="8" fillId="0" borderId="0" xfId="1" applyFont="1"/>
    <xf numFmtId="0" fontId="4" fillId="0" borderId="0" xfId="2" applyFont="1"/>
    <xf numFmtId="0" fontId="8" fillId="0" borderId="2" xfId="0" applyFont="1" applyBorder="1"/>
    <xf numFmtId="0" fontId="3" fillId="0" borderId="0" xfId="2" applyFont="1" applyAlignment="1">
      <alignment horizontal="center"/>
    </xf>
    <xf numFmtId="0" fontId="4" fillId="0" borderId="1" xfId="2" applyFont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tabSelected="1" workbookViewId="0">
      <selection activeCell="H32" sqref="H32"/>
    </sheetView>
  </sheetViews>
  <sheetFormatPr defaultRowHeight="15" x14ac:dyDescent="0.25"/>
  <cols>
    <col min="2" max="2" width="43" customWidth="1"/>
    <col min="7" max="7" width="10" bestFit="1" customWidth="1"/>
  </cols>
  <sheetData>
    <row r="1" spans="1:8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5">
      <c r="A2" s="27"/>
      <c r="B2" s="27"/>
      <c r="C2" s="27"/>
      <c r="D2" s="27"/>
      <c r="E2" s="27"/>
      <c r="F2" s="27"/>
      <c r="G2" s="27"/>
      <c r="H2" s="27"/>
    </row>
    <row r="3" spans="1:8" x14ac:dyDescent="0.25">
      <c r="A3" s="28"/>
      <c r="B3" s="28"/>
      <c r="C3" s="1" t="s">
        <v>1</v>
      </c>
      <c r="D3" s="31" t="s">
        <v>39</v>
      </c>
      <c r="E3" s="31"/>
      <c r="F3" s="31"/>
      <c r="G3" s="31"/>
      <c r="H3" s="28"/>
    </row>
    <row r="4" spans="1:8" x14ac:dyDescent="0.25">
      <c r="A4" s="28"/>
      <c r="B4" s="28"/>
      <c r="C4" s="28"/>
      <c r="D4" s="28"/>
      <c r="E4" s="2"/>
      <c r="F4" s="2"/>
      <c r="G4" s="2"/>
      <c r="H4" s="28"/>
    </row>
    <row r="5" spans="1:8" ht="38.25" x14ac:dyDescent="0.25">
      <c r="A5" s="3"/>
      <c r="B5" s="3" t="s">
        <v>2</v>
      </c>
      <c r="C5" s="4" t="s">
        <v>3</v>
      </c>
      <c r="D5" s="4" t="s">
        <v>40</v>
      </c>
      <c r="E5" s="4" t="s">
        <v>41</v>
      </c>
      <c r="F5" s="4" t="s">
        <v>35</v>
      </c>
      <c r="G5" s="4" t="s">
        <v>36</v>
      </c>
      <c r="H5" s="4" t="s">
        <v>42</v>
      </c>
    </row>
    <row r="6" spans="1:8" ht="36.75" customHeight="1" x14ac:dyDescent="0.25">
      <c r="A6" s="5" t="s">
        <v>4</v>
      </c>
      <c r="B6" s="6" t="s">
        <v>5</v>
      </c>
      <c r="C6" s="5"/>
      <c r="D6" s="5"/>
      <c r="E6" s="5"/>
      <c r="F6" s="5"/>
      <c r="G6" s="5"/>
      <c r="H6" s="5"/>
    </row>
    <row r="7" spans="1:8" hidden="1" x14ac:dyDescent="0.25">
      <c r="A7" s="7"/>
      <c r="B7" s="8" t="s">
        <v>6</v>
      </c>
      <c r="C7" s="5" t="s">
        <v>7</v>
      </c>
      <c r="D7" s="9">
        <f>SUM(D9:D18)</f>
        <v>19646</v>
      </c>
      <c r="E7" s="9">
        <f t="shared" ref="E7:H7" si="0">SUM(E9:E18)</f>
        <v>19466</v>
      </c>
      <c r="F7" s="9">
        <f t="shared" si="0"/>
        <v>19042</v>
      </c>
      <c r="G7" s="9">
        <f t="shared" si="0"/>
        <v>18630</v>
      </c>
      <c r="H7" s="9">
        <f t="shared" si="0"/>
        <v>18226</v>
      </c>
    </row>
    <row r="8" spans="1:8" hidden="1" x14ac:dyDescent="0.25">
      <c r="A8" s="7"/>
      <c r="B8" s="10" t="s">
        <v>8</v>
      </c>
      <c r="C8" s="7" t="s">
        <v>7</v>
      </c>
      <c r="D8" s="11"/>
      <c r="E8" s="11"/>
      <c r="F8" s="11"/>
      <c r="G8" s="11"/>
      <c r="H8" s="11"/>
    </row>
    <row r="9" spans="1:8" ht="25.5" hidden="1" x14ac:dyDescent="0.25">
      <c r="A9" s="7"/>
      <c r="B9" s="10" t="s">
        <v>37</v>
      </c>
      <c r="C9" s="7"/>
      <c r="D9" s="12">
        <v>14528</v>
      </c>
      <c r="E9" s="13">
        <v>14348</v>
      </c>
      <c r="F9" s="13">
        <v>14200</v>
      </c>
      <c r="G9" s="13">
        <v>14030</v>
      </c>
      <c r="H9" s="13">
        <v>13906</v>
      </c>
    </row>
    <row r="10" spans="1:8" x14ac:dyDescent="0.25">
      <c r="A10" s="14"/>
      <c r="B10" s="14" t="s">
        <v>10</v>
      </c>
      <c r="C10" s="14"/>
      <c r="D10" s="15">
        <v>1032</v>
      </c>
      <c r="E10" s="15">
        <v>1032</v>
      </c>
      <c r="F10" s="15">
        <v>1000</v>
      </c>
      <c r="G10" s="15">
        <v>964</v>
      </c>
      <c r="H10" s="15">
        <v>920</v>
      </c>
    </row>
    <row r="11" spans="1:8" hidden="1" x14ac:dyDescent="0.25">
      <c r="A11" s="14"/>
      <c r="B11" s="14" t="s">
        <v>11</v>
      </c>
      <c r="C11" s="14"/>
      <c r="D11" s="15">
        <v>428</v>
      </c>
      <c r="E11" s="15">
        <v>428</v>
      </c>
      <c r="F11" s="15">
        <v>400</v>
      </c>
      <c r="G11" s="15">
        <v>375</v>
      </c>
      <c r="H11" s="15">
        <v>350</v>
      </c>
    </row>
    <row r="12" spans="1:8" hidden="1" x14ac:dyDescent="0.25">
      <c r="A12" s="14"/>
      <c r="B12" s="14" t="s">
        <v>12</v>
      </c>
      <c r="C12" s="14"/>
      <c r="D12" s="15">
        <v>437</v>
      </c>
      <c r="E12" s="15">
        <v>437</v>
      </c>
      <c r="F12" s="15">
        <v>400</v>
      </c>
      <c r="G12" s="15">
        <v>380</v>
      </c>
      <c r="H12" s="15">
        <v>350</v>
      </c>
    </row>
    <row r="13" spans="1:8" hidden="1" x14ac:dyDescent="0.25">
      <c r="A13" s="14"/>
      <c r="B13" s="14" t="s">
        <v>13</v>
      </c>
      <c r="C13" s="14"/>
      <c r="D13" s="15">
        <v>734</v>
      </c>
      <c r="E13" s="15">
        <v>734</v>
      </c>
      <c r="F13" s="15">
        <v>701</v>
      </c>
      <c r="G13" s="15">
        <v>675</v>
      </c>
      <c r="H13" s="15">
        <v>640</v>
      </c>
    </row>
    <row r="14" spans="1:8" hidden="1" x14ac:dyDescent="0.25">
      <c r="A14" s="14"/>
      <c r="B14" s="14" t="s">
        <v>14</v>
      </c>
      <c r="C14" s="14"/>
      <c r="D14" s="15">
        <v>275</v>
      </c>
      <c r="E14" s="15">
        <v>275</v>
      </c>
      <c r="F14" s="15">
        <v>245</v>
      </c>
      <c r="G14" s="15">
        <v>223</v>
      </c>
      <c r="H14" s="15">
        <v>200</v>
      </c>
    </row>
    <row r="15" spans="1:8" hidden="1" x14ac:dyDescent="0.25">
      <c r="A15" s="14"/>
      <c r="B15" s="14" t="s">
        <v>15</v>
      </c>
      <c r="C15" s="14"/>
      <c r="D15" s="15">
        <v>695</v>
      </c>
      <c r="E15" s="15">
        <v>695</v>
      </c>
      <c r="F15" s="15">
        <v>660</v>
      </c>
      <c r="G15" s="15">
        <v>635</v>
      </c>
      <c r="H15" s="15">
        <v>600</v>
      </c>
    </row>
    <row r="16" spans="1:8" hidden="1" x14ac:dyDescent="0.25">
      <c r="A16" s="14"/>
      <c r="B16" s="14" t="s">
        <v>16</v>
      </c>
      <c r="C16" s="14"/>
      <c r="D16" s="15">
        <v>530</v>
      </c>
      <c r="E16" s="15">
        <v>530</v>
      </c>
      <c r="F16" s="15">
        <v>506</v>
      </c>
      <c r="G16" s="15">
        <v>475</v>
      </c>
      <c r="H16" s="15">
        <v>445</v>
      </c>
    </row>
    <row r="17" spans="1:8" hidden="1" x14ac:dyDescent="0.25">
      <c r="A17" s="14"/>
      <c r="B17" s="14" t="s">
        <v>17</v>
      </c>
      <c r="C17" s="14"/>
      <c r="D17" s="15">
        <v>307</v>
      </c>
      <c r="E17" s="15">
        <v>307</v>
      </c>
      <c r="F17" s="15">
        <v>275</v>
      </c>
      <c r="G17" s="15">
        <v>250</v>
      </c>
      <c r="H17" s="15">
        <v>225</v>
      </c>
    </row>
    <row r="18" spans="1:8" hidden="1" x14ac:dyDescent="0.25">
      <c r="A18" s="14"/>
      <c r="B18" s="14" t="s">
        <v>18</v>
      </c>
      <c r="C18" s="14"/>
      <c r="D18" s="15">
        <v>680</v>
      </c>
      <c r="E18" s="15">
        <v>680</v>
      </c>
      <c r="F18" s="15">
        <v>655</v>
      </c>
      <c r="G18" s="15">
        <v>623</v>
      </c>
      <c r="H18" s="15">
        <v>590</v>
      </c>
    </row>
    <row r="19" spans="1:8" ht="39.75" customHeight="1" x14ac:dyDescent="0.25">
      <c r="A19" s="5" t="s">
        <v>19</v>
      </c>
      <c r="B19" s="6" t="s">
        <v>20</v>
      </c>
      <c r="C19" s="5"/>
      <c r="D19" s="5"/>
      <c r="E19" s="5"/>
      <c r="F19" s="5"/>
      <c r="G19" s="5"/>
      <c r="H19" s="5"/>
    </row>
    <row r="20" spans="1:8" hidden="1" x14ac:dyDescent="0.25">
      <c r="A20" s="7"/>
      <c r="B20" s="8" t="s">
        <v>6</v>
      </c>
      <c r="C20" s="5" t="s">
        <v>7</v>
      </c>
      <c r="D20" s="9">
        <f t="shared" ref="D20" si="1">SUM(D22:D31)</f>
        <v>9590</v>
      </c>
      <c r="E20" s="9">
        <f t="shared" ref="E20:H20" si="2">SUM(E22:E31)</f>
        <v>9590</v>
      </c>
      <c r="F20" s="9">
        <f t="shared" si="2"/>
        <v>9520</v>
      </c>
      <c r="G20" s="9">
        <f t="shared" si="2"/>
        <v>9430</v>
      </c>
      <c r="H20" s="9">
        <f t="shared" si="2"/>
        <v>9350</v>
      </c>
    </row>
    <row r="21" spans="1:8" hidden="1" x14ac:dyDescent="0.25">
      <c r="A21" s="7"/>
      <c r="B21" s="10" t="s">
        <v>8</v>
      </c>
      <c r="C21" s="7" t="s">
        <v>7</v>
      </c>
      <c r="D21" s="11">
        <v>9590</v>
      </c>
      <c r="E21" s="11">
        <v>9590</v>
      </c>
      <c r="F21" s="11">
        <v>9520</v>
      </c>
      <c r="G21" s="11">
        <v>9430</v>
      </c>
      <c r="H21" s="11">
        <v>9350</v>
      </c>
    </row>
    <row r="22" spans="1:8" hidden="1" x14ac:dyDescent="0.25">
      <c r="A22" s="7"/>
      <c r="B22" s="16" t="s">
        <v>9</v>
      </c>
      <c r="C22" s="7"/>
      <c r="D22" s="13">
        <v>6465</v>
      </c>
      <c r="E22" s="13">
        <v>6465</v>
      </c>
      <c r="F22" s="13">
        <v>6431</v>
      </c>
      <c r="G22" s="13">
        <v>6386</v>
      </c>
      <c r="H22" s="13">
        <v>6330</v>
      </c>
    </row>
    <row r="23" spans="1:8" x14ac:dyDescent="0.25">
      <c r="A23" s="14"/>
      <c r="B23" s="14" t="s">
        <v>10</v>
      </c>
      <c r="C23" s="14"/>
      <c r="D23" s="15">
        <v>529</v>
      </c>
      <c r="E23" s="15">
        <v>529</v>
      </c>
      <c r="F23" s="15">
        <v>525</v>
      </c>
      <c r="G23" s="15">
        <v>520</v>
      </c>
      <c r="H23" s="15">
        <v>517</v>
      </c>
    </row>
    <row r="24" spans="1:8" hidden="1" x14ac:dyDescent="0.25">
      <c r="A24" s="14"/>
      <c r="B24" s="14" t="s">
        <v>11</v>
      </c>
      <c r="C24" s="14"/>
      <c r="D24" s="15">
        <v>316</v>
      </c>
      <c r="E24" s="15">
        <v>316</v>
      </c>
      <c r="F24" s="15">
        <v>311</v>
      </c>
      <c r="G24" s="15">
        <v>306</v>
      </c>
      <c r="H24" s="15">
        <v>303</v>
      </c>
    </row>
    <row r="25" spans="1:8" hidden="1" x14ac:dyDescent="0.25">
      <c r="A25" s="14"/>
      <c r="B25" s="14" t="s">
        <v>12</v>
      </c>
      <c r="C25" s="14"/>
      <c r="D25" s="15">
        <v>178</v>
      </c>
      <c r="E25" s="15">
        <v>178</v>
      </c>
      <c r="F25" s="15">
        <v>174</v>
      </c>
      <c r="G25" s="15">
        <v>170</v>
      </c>
      <c r="H25" s="15">
        <v>168</v>
      </c>
    </row>
    <row r="26" spans="1:8" hidden="1" x14ac:dyDescent="0.25">
      <c r="A26" s="14"/>
      <c r="B26" s="14" t="s">
        <v>13</v>
      </c>
      <c r="C26" s="14"/>
      <c r="D26" s="15">
        <v>355</v>
      </c>
      <c r="E26" s="15">
        <v>355</v>
      </c>
      <c r="F26" s="15">
        <v>351</v>
      </c>
      <c r="G26" s="15">
        <v>347</v>
      </c>
      <c r="H26" s="15">
        <v>344</v>
      </c>
    </row>
    <row r="27" spans="1:8" hidden="1" x14ac:dyDescent="0.25">
      <c r="A27" s="14"/>
      <c r="B27" s="14" t="s">
        <v>14</v>
      </c>
      <c r="C27" s="14"/>
      <c r="D27" s="15">
        <v>243</v>
      </c>
      <c r="E27" s="15">
        <v>243</v>
      </c>
      <c r="F27" s="15">
        <v>240</v>
      </c>
      <c r="G27" s="15">
        <v>235</v>
      </c>
      <c r="H27" s="15">
        <v>233</v>
      </c>
    </row>
    <row r="28" spans="1:8" hidden="1" x14ac:dyDescent="0.25">
      <c r="A28" s="14"/>
      <c r="B28" s="14" t="s">
        <v>15</v>
      </c>
      <c r="C28" s="14"/>
      <c r="D28" s="15">
        <v>405</v>
      </c>
      <c r="E28" s="15">
        <v>405</v>
      </c>
      <c r="F28" s="15">
        <v>401</v>
      </c>
      <c r="G28" s="15">
        <v>395</v>
      </c>
      <c r="H28" s="15">
        <v>393</v>
      </c>
    </row>
    <row r="29" spans="1:8" hidden="1" x14ac:dyDescent="0.25">
      <c r="A29" s="14"/>
      <c r="B29" s="14" t="s">
        <v>16</v>
      </c>
      <c r="C29" s="14"/>
      <c r="D29" s="15">
        <v>610</v>
      </c>
      <c r="E29" s="15">
        <v>610</v>
      </c>
      <c r="F29" s="15">
        <v>606</v>
      </c>
      <c r="G29" s="15">
        <v>600</v>
      </c>
      <c r="H29" s="15">
        <v>597</v>
      </c>
    </row>
    <row r="30" spans="1:8" hidden="1" x14ac:dyDescent="0.25">
      <c r="A30" s="14"/>
      <c r="B30" s="14" t="s">
        <v>17</v>
      </c>
      <c r="C30" s="14"/>
      <c r="D30" s="15">
        <v>204</v>
      </c>
      <c r="E30" s="15">
        <v>204</v>
      </c>
      <c r="F30" s="15">
        <v>200</v>
      </c>
      <c r="G30" s="15">
        <v>195</v>
      </c>
      <c r="H30" s="15">
        <v>192</v>
      </c>
    </row>
    <row r="31" spans="1:8" hidden="1" x14ac:dyDescent="0.25">
      <c r="A31" s="14"/>
      <c r="B31" s="14" t="s">
        <v>18</v>
      </c>
      <c r="C31" s="14"/>
      <c r="D31" s="15">
        <v>285</v>
      </c>
      <c r="E31" s="15">
        <v>285</v>
      </c>
      <c r="F31" s="15">
        <v>281</v>
      </c>
      <c r="G31" s="15">
        <v>276</v>
      </c>
      <c r="H31" s="15">
        <v>273</v>
      </c>
    </row>
    <row r="32" spans="1:8" ht="25.5" x14ac:dyDescent="0.25">
      <c r="A32" s="5" t="s">
        <v>21</v>
      </c>
      <c r="B32" s="6" t="s">
        <v>38</v>
      </c>
      <c r="C32" s="5"/>
      <c r="D32" s="5"/>
      <c r="E32" s="5"/>
      <c r="F32" s="5"/>
      <c r="G32" s="5"/>
      <c r="H32" s="5"/>
    </row>
    <row r="33" spans="1:8" hidden="1" x14ac:dyDescent="0.25">
      <c r="A33" s="7"/>
      <c r="B33" s="8" t="s">
        <v>6</v>
      </c>
      <c r="C33" s="5" t="s">
        <v>7</v>
      </c>
      <c r="D33" s="17">
        <f t="shared" ref="D33" si="3">SUM(D35:D44)</f>
        <v>3600</v>
      </c>
      <c r="E33" s="17">
        <f t="shared" ref="E33:H33" si="4">SUM(E35:E44)</f>
        <v>3600</v>
      </c>
      <c r="F33" s="17">
        <f t="shared" si="4"/>
        <v>3454</v>
      </c>
      <c r="G33" s="17">
        <f t="shared" si="4"/>
        <v>3305</v>
      </c>
      <c r="H33" s="17">
        <f t="shared" si="4"/>
        <v>3137</v>
      </c>
    </row>
    <row r="34" spans="1:8" hidden="1" x14ac:dyDescent="0.25">
      <c r="A34" s="7"/>
      <c r="B34" s="10" t="s">
        <v>8</v>
      </c>
      <c r="C34" s="7" t="s">
        <v>7</v>
      </c>
      <c r="D34" s="11"/>
      <c r="E34" s="11"/>
      <c r="F34" s="11"/>
      <c r="G34" s="11"/>
      <c r="H34" s="11"/>
    </row>
    <row r="35" spans="1:8" hidden="1" x14ac:dyDescent="0.25">
      <c r="A35" s="14"/>
      <c r="B35" s="16" t="s">
        <v>9</v>
      </c>
      <c r="C35" s="14"/>
      <c r="D35" s="15">
        <v>2200</v>
      </c>
      <c r="E35" s="15">
        <v>2200</v>
      </c>
      <c r="F35" s="15">
        <v>2100</v>
      </c>
      <c r="G35" s="15">
        <v>2000</v>
      </c>
      <c r="H35" s="15">
        <v>1900</v>
      </c>
    </row>
    <row r="36" spans="1:8" x14ac:dyDescent="0.25">
      <c r="A36" s="14"/>
      <c r="B36" s="14" t="s">
        <v>10</v>
      </c>
      <c r="C36" s="14"/>
      <c r="D36" s="15">
        <v>304</v>
      </c>
      <c r="E36" s="15">
        <v>304</v>
      </c>
      <c r="F36" s="15">
        <v>298</v>
      </c>
      <c r="G36" s="15">
        <v>291</v>
      </c>
      <c r="H36" s="15">
        <v>281</v>
      </c>
    </row>
    <row r="37" spans="1:8" hidden="1" x14ac:dyDescent="0.25">
      <c r="A37" s="14"/>
      <c r="B37" s="14" t="s">
        <v>11</v>
      </c>
      <c r="C37" s="14"/>
      <c r="D37" s="15">
        <v>191</v>
      </c>
      <c r="E37" s="15">
        <v>191</v>
      </c>
      <c r="F37" s="15">
        <v>186</v>
      </c>
      <c r="G37" s="15">
        <v>180</v>
      </c>
      <c r="H37" s="15">
        <v>172</v>
      </c>
    </row>
    <row r="38" spans="1:8" hidden="1" x14ac:dyDescent="0.25">
      <c r="A38" s="14"/>
      <c r="B38" s="14" t="s">
        <v>12</v>
      </c>
      <c r="C38" s="14"/>
      <c r="D38" s="15">
        <v>79</v>
      </c>
      <c r="E38" s="15">
        <v>79</v>
      </c>
      <c r="F38" s="15">
        <v>74</v>
      </c>
      <c r="G38" s="15">
        <v>69</v>
      </c>
      <c r="H38" s="15">
        <v>60</v>
      </c>
    </row>
    <row r="39" spans="1:8" hidden="1" x14ac:dyDescent="0.25">
      <c r="A39" s="14"/>
      <c r="B39" s="14" t="s">
        <v>13</v>
      </c>
      <c r="C39" s="14"/>
      <c r="D39" s="15">
        <v>93</v>
      </c>
      <c r="E39" s="15">
        <v>93</v>
      </c>
      <c r="F39" s="15">
        <v>88</v>
      </c>
      <c r="G39" s="15">
        <v>83</v>
      </c>
      <c r="H39" s="15">
        <v>75</v>
      </c>
    </row>
    <row r="40" spans="1:8" hidden="1" x14ac:dyDescent="0.25">
      <c r="A40" s="14"/>
      <c r="B40" s="14" t="s">
        <v>14</v>
      </c>
      <c r="C40" s="14"/>
      <c r="D40" s="15">
        <v>80</v>
      </c>
      <c r="E40" s="15">
        <v>80</v>
      </c>
      <c r="F40" s="15">
        <v>75</v>
      </c>
      <c r="G40" s="15">
        <v>70</v>
      </c>
      <c r="H40" s="15">
        <v>62</v>
      </c>
    </row>
    <row r="41" spans="1:8" hidden="1" x14ac:dyDescent="0.25">
      <c r="A41" s="14"/>
      <c r="B41" s="14" t="s">
        <v>15</v>
      </c>
      <c r="C41" s="14"/>
      <c r="D41" s="15">
        <v>214</v>
      </c>
      <c r="E41" s="15">
        <v>214</v>
      </c>
      <c r="F41" s="15">
        <v>209</v>
      </c>
      <c r="G41" s="15">
        <v>204</v>
      </c>
      <c r="H41" s="15">
        <v>196</v>
      </c>
    </row>
    <row r="42" spans="1:8" hidden="1" x14ac:dyDescent="0.25">
      <c r="A42" s="14"/>
      <c r="B42" s="14" t="s">
        <v>16</v>
      </c>
      <c r="C42" s="14"/>
      <c r="D42" s="15">
        <v>221</v>
      </c>
      <c r="E42" s="15">
        <v>221</v>
      </c>
      <c r="F42" s="15">
        <v>216</v>
      </c>
      <c r="G42" s="15">
        <v>211</v>
      </c>
      <c r="H42" s="15">
        <v>208</v>
      </c>
    </row>
    <row r="43" spans="1:8" hidden="1" x14ac:dyDescent="0.25">
      <c r="A43" s="14"/>
      <c r="B43" s="14" t="s">
        <v>17</v>
      </c>
      <c r="C43" s="14"/>
      <c r="D43" s="15">
        <v>86</v>
      </c>
      <c r="E43" s="15">
        <v>86</v>
      </c>
      <c r="F43" s="15">
        <v>81</v>
      </c>
      <c r="G43" s="15">
        <v>75</v>
      </c>
      <c r="H43" s="15">
        <v>68</v>
      </c>
    </row>
    <row r="44" spans="1:8" hidden="1" x14ac:dyDescent="0.25">
      <c r="A44" s="14"/>
      <c r="B44" s="14" t="s">
        <v>18</v>
      </c>
      <c r="C44" s="14"/>
      <c r="D44" s="15">
        <v>132</v>
      </c>
      <c r="E44" s="15">
        <v>132</v>
      </c>
      <c r="F44" s="15">
        <v>127</v>
      </c>
      <c r="G44" s="15">
        <v>122</v>
      </c>
      <c r="H44" s="15">
        <v>115</v>
      </c>
    </row>
    <row r="45" spans="1:8" ht="38.25" x14ac:dyDescent="0.25">
      <c r="A45" s="5"/>
      <c r="B45" s="6" t="s">
        <v>22</v>
      </c>
      <c r="C45" s="5"/>
      <c r="D45" s="5">
        <v>3424</v>
      </c>
      <c r="E45" s="5">
        <v>3424</v>
      </c>
      <c r="F45" s="5">
        <v>3554</v>
      </c>
      <c r="G45" s="5">
        <v>3676</v>
      </c>
      <c r="H45" s="5">
        <v>3797</v>
      </c>
    </row>
    <row r="46" spans="1:8" hidden="1" x14ac:dyDescent="0.25">
      <c r="A46" s="7"/>
      <c r="B46" s="16" t="s">
        <v>6</v>
      </c>
      <c r="C46" s="7" t="s">
        <v>7</v>
      </c>
      <c r="D46" s="9">
        <f t="shared" ref="D46" si="5">SUM(D48:D57)</f>
        <v>3424</v>
      </c>
      <c r="E46" s="9">
        <f t="shared" ref="E46:H46" si="6">SUM(E48:E57)</f>
        <v>3424</v>
      </c>
      <c r="F46" s="9">
        <f t="shared" si="6"/>
        <v>3554</v>
      </c>
      <c r="G46" s="9">
        <f t="shared" si="6"/>
        <v>3676</v>
      </c>
      <c r="H46" s="9">
        <f t="shared" si="6"/>
        <v>3797</v>
      </c>
    </row>
    <row r="47" spans="1:8" hidden="1" x14ac:dyDescent="0.25">
      <c r="A47" s="7"/>
      <c r="B47" s="10" t="s">
        <v>8</v>
      </c>
      <c r="C47" s="7" t="s">
        <v>7</v>
      </c>
      <c r="D47" s="7"/>
      <c r="E47" s="7"/>
      <c r="F47" s="7"/>
      <c r="G47" s="7"/>
      <c r="H47" s="7"/>
    </row>
    <row r="48" spans="1:8" hidden="1" x14ac:dyDescent="0.25">
      <c r="A48" s="14"/>
      <c r="B48" s="16" t="s">
        <v>9</v>
      </c>
      <c r="C48" s="14"/>
      <c r="D48" s="14">
        <v>2754</v>
      </c>
      <c r="E48" s="14">
        <v>2754</v>
      </c>
      <c r="F48" s="14">
        <v>2902</v>
      </c>
      <c r="G48" s="14">
        <v>3042</v>
      </c>
      <c r="H48" s="14">
        <v>3181</v>
      </c>
    </row>
    <row r="49" spans="1:8" x14ac:dyDescent="0.25">
      <c r="A49" s="14"/>
      <c r="B49" s="14" t="s">
        <v>10</v>
      </c>
      <c r="C49" s="14"/>
      <c r="D49" s="14">
        <v>152</v>
      </c>
      <c r="E49" s="14">
        <v>152</v>
      </c>
      <c r="F49" s="14">
        <v>150</v>
      </c>
      <c r="G49" s="14">
        <v>148</v>
      </c>
      <c r="H49" s="14">
        <v>146</v>
      </c>
    </row>
    <row r="50" spans="1:8" hidden="1" x14ac:dyDescent="0.25">
      <c r="A50" s="14"/>
      <c r="B50" s="14" t="s">
        <v>11</v>
      </c>
      <c r="C50" s="14"/>
      <c r="D50" s="14">
        <v>70</v>
      </c>
      <c r="E50" s="14">
        <v>70</v>
      </c>
      <c r="F50" s="14">
        <v>68</v>
      </c>
      <c r="G50" s="14">
        <v>66</v>
      </c>
      <c r="H50" s="14">
        <v>64</v>
      </c>
    </row>
    <row r="51" spans="1:8" hidden="1" x14ac:dyDescent="0.25">
      <c r="A51" s="14"/>
      <c r="B51" s="14" t="s">
        <v>12</v>
      </c>
      <c r="C51" s="14"/>
      <c r="D51" s="14">
        <v>19</v>
      </c>
      <c r="E51" s="14">
        <v>19</v>
      </c>
      <c r="F51" s="14">
        <v>17</v>
      </c>
      <c r="G51" s="14">
        <v>15</v>
      </c>
      <c r="H51" s="14">
        <v>13</v>
      </c>
    </row>
    <row r="52" spans="1:8" hidden="1" x14ac:dyDescent="0.25">
      <c r="A52" s="14"/>
      <c r="B52" s="14" t="s">
        <v>13</v>
      </c>
      <c r="C52" s="14"/>
      <c r="D52" s="14">
        <v>105</v>
      </c>
      <c r="E52" s="14">
        <v>105</v>
      </c>
      <c r="F52" s="14">
        <v>103</v>
      </c>
      <c r="G52" s="14">
        <v>101</v>
      </c>
      <c r="H52" s="14">
        <v>99</v>
      </c>
    </row>
    <row r="53" spans="1:8" hidden="1" x14ac:dyDescent="0.25">
      <c r="A53" s="14"/>
      <c r="B53" s="14" t="s">
        <v>14</v>
      </c>
      <c r="C53" s="14"/>
      <c r="D53" s="14">
        <v>38</v>
      </c>
      <c r="E53" s="14">
        <v>38</v>
      </c>
      <c r="F53" s="14">
        <v>36</v>
      </c>
      <c r="G53" s="14">
        <v>34</v>
      </c>
      <c r="H53" s="14">
        <v>32</v>
      </c>
    </row>
    <row r="54" spans="1:8" hidden="1" x14ac:dyDescent="0.25">
      <c r="A54" s="14"/>
      <c r="B54" s="14" t="s">
        <v>15</v>
      </c>
      <c r="C54" s="14"/>
      <c r="D54" s="14">
        <v>92</v>
      </c>
      <c r="E54" s="14">
        <v>92</v>
      </c>
      <c r="F54" s="14">
        <v>90</v>
      </c>
      <c r="G54" s="14">
        <v>88</v>
      </c>
      <c r="H54" s="14">
        <v>86</v>
      </c>
    </row>
    <row r="55" spans="1:8" hidden="1" x14ac:dyDescent="0.25">
      <c r="A55" s="14"/>
      <c r="B55" s="14" t="s">
        <v>16</v>
      </c>
      <c r="C55" s="14"/>
      <c r="D55" s="14">
        <v>124</v>
      </c>
      <c r="E55" s="14">
        <v>124</v>
      </c>
      <c r="F55" s="14">
        <v>122</v>
      </c>
      <c r="G55" s="14">
        <v>120</v>
      </c>
      <c r="H55" s="14">
        <v>118</v>
      </c>
    </row>
    <row r="56" spans="1:8" hidden="1" x14ac:dyDescent="0.25">
      <c r="A56" s="14"/>
      <c r="B56" s="14" t="s">
        <v>17</v>
      </c>
      <c r="C56" s="14"/>
      <c r="D56" s="14">
        <v>24</v>
      </c>
      <c r="E56" s="14">
        <v>24</v>
      </c>
      <c r="F56" s="14">
        <v>22</v>
      </c>
      <c r="G56" s="14">
        <v>20</v>
      </c>
      <c r="H56" s="14">
        <v>18</v>
      </c>
    </row>
    <row r="57" spans="1:8" hidden="1" x14ac:dyDescent="0.25">
      <c r="A57" s="14"/>
      <c r="B57" s="14" t="s">
        <v>18</v>
      </c>
      <c r="C57" s="14"/>
      <c r="D57" s="14">
        <v>46</v>
      </c>
      <c r="E57" s="14">
        <v>46</v>
      </c>
      <c r="F57" s="14">
        <v>44</v>
      </c>
      <c r="G57" s="14">
        <v>42</v>
      </c>
      <c r="H57" s="14">
        <v>40</v>
      </c>
    </row>
    <row r="58" spans="1:8" x14ac:dyDescent="0.25">
      <c r="A58" s="18" t="s">
        <v>23</v>
      </c>
      <c r="B58" s="18" t="s">
        <v>24</v>
      </c>
      <c r="C58" s="14"/>
      <c r="D58" s="14"/>
      <c r="E58" s="14"/>
      <c r="F58" s="14"/>
      <c r="G58" s="14"/>
      <c r="H58" s="14"/>
    </row>
    <row r="59" spans="1:8" hidden="1" x14ac:dyDescent="0.25">
      <c r="A59" s="14"/>
      <c r="B59" s="16" t="s">
        <v>6</v>
      </c>
      <c r="C59" s="14"/>
      <c r="D59" s="19">
        <f t="shared" ref="D59" si="7">SUM(D61:D70)</f>
        <v>11706</v>
      </c>
      <c r="E59" s="19">
        <f t="shared" ref="E59:H59" si="8">SUM(E61:E70)</f>
        <v>11526</v>
      </c>
      <c r="F59" s="19">
        <f t="shared" si="8"/>
        <v>11142</v>
      </c>
      <c r="G59" s="19">
        <f t="shared" si="8"/>
        <v>10799</v>
      </c>
      <c r="H59" s="19">
        <f t="shared" si="8"/>
        <v>10462</v>
      </c>
    </row>
    <row r="60" spans="1:8" hidden="1" x14ac:dyDescent="0.25">
      <c r="A60" s="14"/>
      <c r="B60" s="10" t="s">
        <v>8</v>
      </c>
      <c r="C60" s="14"/>
      <c r="D60" s="14"/>
      <c r="E60" s="14"/>
      <c r="F60" s="14"/>
      <c r="G60" s="14"/>
      <c r="H60" s="14"/>
    </row>
    <row r="61" spans="1:8" hidden="1" x14ac:dyDescent="0.25">
      <c r="A61" s="14"/>
      <c r="B61" s="16" t="s">
        <v>9</v>
      </c>
      <c r="C61" s="14"/>
      <c r="D61" s="20">
        <f t="shared" ref="D61" si="9">D9-D74</f>
        <v>8519</v>
      </c>
      <c r="E61" s="20">
        <f t="shared" ref="E61:H61" si="10">E9-E74</f>
        <v>8339</v>
      </c>
      <c r="F61" s="20">
        <f t="shared" si="10"/>
        <v>8215</v>
      </c>
      <c r="G61" s="20">
        <f t="shared" si="10"/>
        <v>8080</v>
      </c>
      <c r="H61" s="20">
        <f t="shared" si="10"/>
        <v>7996</v>
      </c>
    </row>
    <row r="62" spans="1:8" x14ac:dyDescent="0.25">
      <c r="A62" s="14"/>
      <c r="B62" s="14" t="s">
        <v>10</v>
      </c>
      <c r="C62" s="14"/>
      <c r="D62" s="20">
        <f t="shared" ref="D62" si="11">D10-D75</f>
        <v>504</v>
      </c>
      <c r="E62" s="20">
        <f t="shared" ref="D62:H70" si="12">E10-E75</f>
        <v>504</v>
      </c>
      <c r="F62" s="20">
        <f t="shared" si="12"/>
        <v>475</v>
      </c>
      <c r="G62" s="20">
        <f t="shared" si="12"/>
        <v>443</v>
      </c>
      <c r="H62" s="20">
        <f t="shared" si="12"/>
        <v>402</v>
      </c>
    </row>
    <row r="63" spans="1:8" hidden="1" x14ac:dyDescent="0.25">
      <c r="A63" s="14"/>
      <c r="B63" s="14" t="s">
        <v>11</v>
      </c>
      <c r="C63" s="14"/>
      <c r="D63" s="20">
        <f t="shared" ref="D63" si="13">D11-D76</f>
        <v>318</v>
      </c>
      <c r="E63" s="20">
        <f t="shared" si="12"/>
        <v>318</v>
      </c>
      <c r="F63" s="20">
        <f t="shared" si="12"/>
        <v>292</v>
      </c>
      <c r="G63" s="20">
        <f t="shared" si="12"/>
        <v>270</v>
      </c>
      <c r="H63" s="20">
        <f t="shared" si="12"/>
        <v>248</v>
      </c>
    </row>
    <row r="64" spans="1:8" hidden="1" x14ac:dyDescent="0.25">
      <c r="A64" s="14"/>
      <c r="B64" s="14" t="s">
        <v>12</v>
      </c>
      <c r="C64" s="14"/>
      <c r="D64" s="20">
        <f t="shared" ref="D64" si="14">D12-D77</f>
        <v>368</v>
      </c>
      <c r="E64" s="20">
        <f t="shared" si="12"/>
        <v>368</v>
      </c>
      <c r="F64" s="20">
        <f t="shared" si="12"/>
        <v>332</v>
      </c>
      <c r="G64" s="20">
        <f t="shared" si="12"/>
        <v>317</v>
      </c>
      <c r="H64" s="20">
        <f t="shared" si="12"/>
        <v>290</v>
      </c>
    </row>
    <row r="65" spans="1:8" hidden="1" x14ac:dyDescent="0.25">
      <c r="A65" s="14"/>
      <c r="B65" s="14" t="s">
        <v>13</v>
      </c>
      <c r="C65" s="14"/>
      <c r="D65" s="20">
        <f t="shared" ref="D65" si="15">D13-D78</f>
        <v>475</v>
      </c>
      <c r="E65" s="20">
        <f t="shared" si="12"/>
        <v>475</v>
      </c>
      <c r="F65" s="20">
        <f t="shared" si="12"/>
        <v>443</v>
      </c>
      <c r="G65" s="20">
        <f t="shared" si="12"/>
        <v>421</v>
      </c>
      <c r="H65" s="20">
        <f t="shared" si="12"/>
        <v>389</v>
      </c>
    </row>
    <row r="66" spans="1:8" hidden="1" x14ac:dyDescent="0.25">
      <c r="A66" s="14"/>
      <c r="B66" s="14" t="s">
        <v>14</v>
      </c>
      <c r="C66" s="14"/>
      <c r="D66" s="20">
        <f t="shared" ref="D66" si="16">D14-D79</f>
        <v>92</v>
      </c>
      <c r="E66" s="20">
        <f t="shared" si="12"/>
        <v>92</v>
      </c>
      <c r="F66" s="20">
        <f t="shared" si="12"/>
        <v>64</v>
      </c>
      <c r="G66" s="20">
        <f t="shared" si="12"/>
        <v>48</v>
      </c>
      <c r="H66" s="20">
        <f t="shared" si="12"/>
        <v>28</v>
      </c>
    </row>
    <row r="67" spans="1:8" hidden="1" x14ac:dyDescent="0.25">
      <c r="A67" s="14"/>
      <c r="B67" s="14" t="s">
        <v>15</v>
      </c>
      <c r="C67" s="14"/>
      <c r="D67" s="20">
        <f t="shared" ref="D67" si="17">D15-D80</f>
        <v>588</v>
      </c>
      <c r="E67" s="20">
        <f t="shared" si="12"/>
        <v>588</v>
      </c>
      <c r="F67" s="20">
        <f t="shared" si="12"/>
        <v>555</v>
      </c>
      <c r="G67" s="20">
        <f t="shared" si="12"/>
        <v>533</v>
      </c>
      <c r="H67" s="20">
        <f t="shared" si="12"/>
        <v>500</v>
      </c>
    </row>
    <row r="68" spans="1:8" hidden="1" x14ac:dyDescent="0.25">
      <c r="A68" s="14"/>
      <c r="B68" s="14" t="s">
        <v>16</v>
      </c>
      <c r="C68" s="14"/>
      <c r="D68" s="20">
        <f t="shared" ref="D68" si="18">D16-D81</f>
        <v>245</v>
      </c>
      <c r="E68" s="20">
        <f t="shared" si="12"/>
        <v>245</v>
      </c>
      <c r="F68" s="20">
        <f t="shared" si="12"/>
        <v>223</v>
      </c>
      <c r="G68" s="20">
        <f t="shared" si="12"/>
        <v>196</v>
      </c>
      <c r="H68" s="20">
        <f t="shared" si="12"/>
        <v>170</v>
      </c>
    </row>
    <row r="69" spans="1:8" hidden="1" x14ac:dyDescent="0.25">
      <c r="A69" s="14"/>
      <c r="B69" s="14" t="s">
        <v>17</v>
      </c>
      <c r="C69" s="14"/>
      <c r="D69" s="20">
        <f t="shared" ref="D69" si="19">D17-D82</f>
        <v>207</v>
      </c>
      <c r="E69" s="20">
        <f t="shared" si="12"/>
        <v>207</v>
      </c>
      <c r="F69" s="20">
        <f t="shared" si="12"/>
        <v>176</v>
      </c>
      <c r="G69" s="20">
        <f t="shared" si="12"/>
        <v>154</v>
      </c>
      <c r="H69" s="20">
        <f t="shared" si="12"/>
        <v>132</v>
      </c>
    </row>
    <row r="70" spans="1:8" hidden="1" x14ac:dyDescent="0.25">
      <c r="A70" s="14"/>
      <c r="B70" s="14" t="s">
        <v>18</v>
      </c>
      <c r="C70" s="14"/>
      <c r="D70" s="20">
        <f t="shared" ref="D70" si="20">D18-D83</f>
        <v>390</v>
      </c>
      <c r="E70" s="20">
        <f t="shared" si="12"/>
        <v>390</v>
      </c>
      <c r="F70" s="20">
        <f t="shared" si="12"/>
        <v>367</v>
      </c>
      <c r="G70" s="20">
        <f t="shared" si="12"/>
        <v>337</v>
      </c>
      <c r="H70" s="20">
        <f t="shared" si="12"/>
        <v>307</v>
      </c>
    </row>
    <row r="71" spans="1:8" ht="51" x14ac:dyDescent="0.25">
      <c r="A71" s="5" t="s">
        <v>25</v>
      </c>
      <c r="B71" s="6" t="s">
        <v>26</v>
      </c>
      <c r="C71" s="5"/>
      <c r="D71" s="21"/>
      <c r="E71" s="21"/>
      <c r="F71" s="21"/>
      <c r="G71" s="21"/>
      <c r="H71" s="21"/>
    </row>
    <row r="72" spans="1:8" hidden="1" x14ac:dyDescent="0.25">
      <c r="A72" s="7"/>
      <c r="B72" s="16" t="s">
        <v>6</v>
      </c>
      <c r="C72" s="7" t="s">
        <v>7</v>
      </c>
      <c r="D72" s="9">
        <f t="shared" ref="D72" si="21">SUM(D74:D83)</f>
        <v>7940</v>
      </c>
      <c r="E72" s="9">
        <f t="shared" ref="E72:H72" si="22">SUM(E74:E83)</f>
        <v>7940</v>
      </c>
      <c r="F72" s="9">
        <f t="shared" si="22"/>
        <v>7900</v>
      </c>
      <c r="G72" s="9">
        <f t="shared" si="22"/>
        <v>7831</v>
      </c>
      <c r="H72" s="9">
        <f t="shared" si="22"/>
        <v>7764</v>
      </c>
    </row>
    <row r="73" spans="1:8" hidden="1" x14ac:dyDescent="0.25">
      <c r="A73" s="7"/>
      <c r="B73" s="10" t="s">
        <v>8</v>
      </c>
      <c r="C73" s="7" t="s">
        <v>7</v>
      </c>
      <c r="D73" s="7"/>
      <c r="E73" s="7"/>
      <c r="F73" s="7"/>
      <c r="G73" s="7"/>
      <c r="H73" s="22"/>
    </row>
    <row r="74" spans="1:8" hidden="1" x14ac:dyDescent="0.25">
      <c r="A74" s="14"/>
      <c r="B74" s="16" t="s">
        <v>9</v>
      </c>
      <c r="C74" s="14"/>
      <c r="D74" s="15">
        <v>6009</v>
      </c>
      <c r="E74" s="15">
        <v>6009</v>
      </c>
      <c r="F74" s="15">
        <v>5985</v>
      </c>
      <c r="G74" s="15">
        <v>5950</v>
      </c>
      <c r="H74" s="15">
        <v>5910</v>
      </c>
    </row>
    <row r="75" spans="1:8" x14ac:dyDescent="0.25">
      <c r="A75" s="14"/>
      <c r="B75" s="14" t="s">
        <v>10</v>
      </c>
      <c r="C75" s="14"/>
      <c r="D75" s="15">
        <v>528</v>
      </c>
      <c r="E75" s="15">
        <v>528</v>
      </c>
      <c r="F75" s="15">
        <v>525</v>
      </c>
      <c r="G75" s="15">
        <v>521</v>
      </c>
      <c r="H75" s="15">
        <v>518</v>
      </c>
    </row>
    <row r="76" spans="1:8" hidden="1" x14ac:dyDescent="0.25">
      <c r="A76" s="14"/>
      <c r="B76" s="14" t="s">
        <v>11</v>
      </c>
      <c r="C76" s="14"/>
      <c r="D76" s="15">
        <v>110</v>
      </c>
      <c r="E76" s="15">
        <v>110</v>
      </c>
      <c r="F76" s="15">
        <v>108</v>
      </c>
      <c r="G76" s="15">
        <v>105</v>
      </c>
      <c r="H76" s="15">
        <v>102</v>
      </c>
    </row>
    <row r="77" spans="1:8" hidden="1" x14ac:dyDescent="0.25">
      <c r="A77" s="14"/>
      <c r="B77" s="14" t="s">
        <v>12</v>
      </c>
      <c r="C77" s="14"/>
      <c r="D77" s="15">
        <v>69</v>
      </c>
      <c r="E77" s="15">
        <v>69</v>
      </c>
      <c r="F77" s="15">
        <v>68</v>
      </c>
      <c r="G77" s="15">
        <v>63</v>
      </c>
      <c r="H77" s="15">
        <v>60</v>
      </c>
    </row>
    <row r="78" spans="1:8" hidden="1" x14ac:dyDescent="0.25">
      <c r="A78" s="14"/>
      <c r="B78" s="14" t="s">
        <v>13</v>
      </c>
      <c r="C78" s="14"/>
      <c r="D78" s="15">
        <v>259</v>
      </c>
      <c r="E78" s="15">
        <v>259</v>
      </c>
      <c r="F78" s="15">
        <v>258</v>
      </c>
      <c r="G78" s="15">
        <v>254</v>
      </c>
      <c r="H78" s="15">
        <v>251</v>
      </c>
    </row>
    <row r="79" spans="1:8" hidden="1" x14ac:dyDescent="0.25">
      <c r="A79" s="14"/>
      <c r="B79" s="14" t="s">
        <v>14</v>
      </c>
      <c r="C79" s="14"/>
      <c r="D79" s="15">
        <v>183</v>
      </c>
      <c r="E79" s="15">
        <v>183</v>
      </c>
      <c r="F79" s="15">
        <v>181</v>
      </c>
      <c r="G79" s="15">
        <v>175</v>
      </c>
      <c r="H79" s="15">
        <v>172</v>
      </c>
    </row>
    <row r="80" spans="1:8" hidden="1" x14ac:dyDescent="0.25">
      <c r="A80" s="14"/>
      <c r="B80" s="14" t="s">
        <v>15</v>
      </c>
      <c r="C80" s="14"/>
      <c r="D80" s="15">
        <v>107</v>
      </c>
      <c r="E80" s="15">
        <v>107</v>
      </c>
      <c r="F80" s="15">
        <v>105</v>
      </c>
      <c r="G80" s="15">
        <v>102</v>
      </c>
      <c r="H80" s="15">
        <v>100</v>
      </c>
    </row>
    <row r="81" spans="1:8" hidden="1" x14ac:dyDescent="0.25">
      <c r="A81" s="14"/>
      <c r="B81" s="14" t="s">
        <v>16</v>
      </c>
      <c r="C81" s="14"/>
      <c r="D81" s="15">
        <v>285</v>
      </c>
      <c r="E81" s="15">
        <v>285</v>
      </c>
      <c r="F81" s="15">
        <v>283</v>
      </c>
      <c r="G81" s="15">
        <v>279</v>
      </c>
      <c r="H81" s="15">
        <v>275</v>
      </c>
    </row>
    <row r="82" spans="1:8" hidden="1" x14ac:dyDescent="0.25">
      <c r="A82" s="14"/>
      <c r="B82" s="14" t="s">
        <v>17</v>
      </c>
      <c r="C82" s="14"/>
      <c r="D82" s="15">
        <v>100</v>
      </c>
      <c r="E82" s="15">
        <v>100</v>
      </c>
      <c r="F82" s="15">
        <v>99</v>
      </c>
      <c r="G82" s="15">
        <v>96</v>
      </c>
      <c r="H82" s="15">
        <v>93</v>
      </c>
    </row>
    <row r="83" spans="1:8" hidden="1" x14ac:dyDescent="0.25">
      <c r="A83" s="14"/>
      <c r="B83" s="14" t="s">
        <v>18</v>
      </c>
      <c r="C83" s="14"/>
      <c r="D83" s="15">
        <v>290</v>
      </c>
      <c r="E83" s="15">
        <v>290</v>
      </c>
      <c r="F83" s="15">
        <v>288</v>
      </c>
      <c r="G83" s="15">
        <v>286</v>
      </c>
      <c r="H83" s="15">
        <v>283</v>
      </c>
    </row>
    <row r="84" spans="1:8" ht="51" x14ac:dyDescent="0.25">
      <c r="A84" s="5" t="s">
        <v>27</v>
      </c>
      <c r="B84" s="6" t="s">
        <v>28</v>
      </c>
      <c r="C84" s="5"/>
      <c r="D84" s="7">
        <v>5448</v>
      </c>
      <c r="E84" s="7">
        <v>5448</v>
      </c>
      <c r="F84" s="7">
        <v>5445</v>
      </c>
      <c r="G84" s="7">
        <v>5406</v>
      </c>
      <c r="H84" s="7">
        <v>5367</v>
      </c>
    </row>
    <row r="85" spans="1:8" hidden="1" x14ac:dyDescent="0.25">
      <c r="A85" s="7"/>
      <c r="B85" s="10" t="s">
        <v>8</v>
      </c>
      <c r="C85" s="7" t="s">
        <v>7</v>
      </c>
      <c r="D85" s="7">
        <f t="shared" ref="D85" si="23">SUM(D86:D95)</f>
        <v>5448</v>
      </c>
      <c r="E85" s="7">
        <f t="shared" ref="E85:H85" si="24">SUM(E86:E95)</f>
        <v>5448</v>
      </c>
      <c r="F85" s="7">
        <f t="shared" si="24"/>
        <v>5445</v>
      </c>
      <c r="G85" s="7">
        <f t="shared" si="24"/>
        <v>5406</v>
      </c>
      <c r="H85" s="7">
        <f t="shared" si="24"/>
        <v>5367</v>
      </c>
    </row>
    <row r="86" spans="1:8" hidden="1" x14ac:dyDescent="0.25">
      <c r="A86" s="14"/>
      <c r="B86" s="16" t="s">
        <v>9</v>
      </c>
      <c r="C86" s="14"/>
      <c r="D86" s="14">
        <v>4811</v>
      </c>
      <c r="E86" s="14">
        <v>4811</v>
      </c>
      <c r="F86" s="14">
        <v>4809</v>
      </c>
      <c r="G86" s="14">
        <v>4778</v>
      </c>
      <c r="H86" s="14">
        <v>4740</v>
      </c>
    </row>
    <row r="87" spans="1:8" x14ac:dyDescent="0.25">
      <c r="A87" s="14"/>
      <c r="B87" s="14" t="s">
        <v>10</v>
      </c>
      <c r="C87" s="14"/>
      <c r="D87" s="14">
        <v>150</v>
      </c>
      <c r="E87" s="14">
        <v>150</v>
      </c>
      <c r="F87" s="14">
        <v>149</v>
      </c>
      <c r="G87" s="14">
        <v>149</v>
      </c>
      <c r="H87" s="14">
        <v>148</v>
      </c>
    </row>
    <row r="88" spans="1:8" hidden="1" x14ac:dyDescent="0.25">
      <c r="A88" s="14"/>
      <c r="B88" s="14" t="s">
        <v>11</v>
      </c>
      <c r="C88" s="14"/>
      <c r="D88" s="14">
        <v>27</v>
      </c>
      <c r="E88" s="14">
        <v>27</v>
      </c>
      <c r="F88" s="14">
        <v>27</v>
      </c>
      <c r="G88" s="14">
        <v>26</v>
      </c>
      <c r="H88" s="14">
        <v>26</v>
      </c>
    </row>
    <row r="89" spans="1:8" hidden="1" x14ac:dyDescent="0.25">
      <c r="A89" s="14"/>
      <c r="B89" s="14" t="s">
        <v>12</v>
      </c>
      <c r="C89" s="14"/>
      <c r="D89" s="14">
        <v>34</v>
      </c>
      <c r="E89" s="14">
        <v>34</v>
      </c>
      <c r="F89" s="14">
        <v>34</v>
      </c>
      <c r="G89" s="14">
        <v>33</v>
      </c>
      <c r="H89" s="14">
        <v>33</v>
      </c>
    </row>
    <row r="90" spans="1:8" hidden="1" x14ac:dyDescent="0.25">
      <c r="A90" s="14"/>
      <c r="B90" s="14" t="s">
        <v>13</v>
      </c>
      <c r="C90" s="14"/>
      <c r="D90" s="14">
        <v>74</v>
      </c>
      <c r="E90" s="14">
        <v>74</v>
      </c>
      <c r="F90" s="14">
        <v>74</v>
      </c>
      <c r="G90" s="14">
        <v>73</v>
      </c>
      <c r="H90" s="14">
        <v>73</v>
      </c>
    </row>
    <row r="91" spans="1:8" hidden="1" x14ac:dyDescent="0.25">
      <c r="A91" s="14"/>
      <c r="B91" s="14" t="s">
        <v>14</v>
      </c>
      <c r="C91" s="14"/>
      <c r="D91" s="14">
        <v>27</v>
      </c>
      <c r="E91" s="14">
        <v>27</v>
      </c>
      <c r="F91" s="14">
        <v>27</v>
      </c>
      <c r="G91" s="14">
        <v>26</v>
      </c>
      <c r="H91" s="14">
        <v>26</v>
      </c>
    </row>
    <row r="92" spans="1:8" hidden="1" x14ac:dyDescent="0.25">
      <c r="A92" s="14"/>
      <c r="B92" s="14" t="s">
        <v>15</v>
      </c>
      <c r="C92" s="14"/>
      <c r="D92" s="14">
        <v>89</v>
      </c>
      <c r="E92" s="14">
        <v>89</v>
      </c>
      <c r="F92" s="14">
        <v>89</v>
      </c>
      <c r="G92" s="14">
        <v>88</v>
      </c>
      <c r="H92" s="14">
        <v>88</v>
      </c>
    </row>
    <row r="93" spans="1:8" hidden="1" x14ac:dyDescent="0.25">
      <c r="A93" s="14"/>
      <c r="B93" s="14" t="s">
        <v>16</v>
      </c>
      <c r="C93" s="14"/>
      <c r="D93" s="14">
        <v>68</v>
      </c>
      <c r="E93" s="14">
        <v>68</v>
      </c>
      <c r="F93" s="14">
        <v>68</v>
      </c>
      <c r="G93" s="14">
        <v>67</v>
      </c>
      <c r="H93" s="14">
        <v>67</v>
      </c>
    </row>
    <row r="94" spans="1:8" hidden="1" x14ac:dyDescent="0.25">
      <c r="A94" s="14"/>
      <c r="B94" s="14" t="s">
        <v>17</v>
      </c>
      <c r="C94" s="14"/>
      <c r="D94" s="14">
        <v>59</v>
      </c>
      <c r="E94" s="14">
        <v>59</v>
      </c>
      <c r="F94" s="14">
        <v>59</v>
      </c>
      <c r="G94" s="14">
        <v>58</v>
      </c>
      <c r="H94" s="14">
        <v>58</v>
      </c>
    </row>
    <row r="95" spans="1:8" hidden="1" x14ac:dyDescent="0.25">
      <c r="A95" s="14"/>
      <c r="B95" s="14" t="s">
        <v>18</v>
      </c>
      <c r="C95" s="14"/>
      <c r="D95" s="14">
        <v>109</v>
      </c>
      <c r="E95" s="14">
        <v>109</v>
      </c>
      <c r="F95" s="14">
        <v>109</v>
      </c>
      <c r="G95" s="14">
        <v>108</v>
      </c>
      <c r="H95" s="14">
        <v>108</v>
      </c>
    </row>
    <row r="96" spans="1:8" x14ac:dyDescent="0.25">
      <c r="A96" s="5" t="s">
        <v>29</v>
      </c>
      <c r="B96" s="8" t="s">
        <v>30</v>
      </c>
      <c r="C96" s="5"/>
      <c r="D96" s="21"/>
      <c r="E96" s="21"/>
      <c r="F96" s="21"/>
      <c r="G96" s="21"/>
      <c r="H96" s="21"/>
    </row>
    <row r="97" spans="1:8" ht="25.5" hidden="1" x14ac:dyDescent="0.25">
      <c r="A97" s="7"/>
      <c r="B97" s="16" t="s">
        <v>6</v>
      </c>
      <c r="C97" s="23" t="s">
        <v>31</v>
      </c>
      <c r="D97" s="9">
        <f t="shared" ref="D97" si="25">SUM(D99:D108)</f>
        <v>1844432.2</v>
      </c>
      <c r="E97" s="9">
        <f t="shared" ref="E97:H97" si="26">SUM(E99:E108)</f>
        <v>1844432.2</v>
      </c>
      <c r="F97" s="9">
        <f t="shared" si="26"/>
        <v>1991176.2</v>
      </c>
      <c r="G97" s="9">
        <f t="shared" si="26"/>
        <v>2122484.96</v>
      </c>
      <c r="H97" s="9">
        <f t="shared" si="26"/>
        <v>2238344.38</v>
      </c>
    </row>
    <row r="98" spans="1:8" ht="25.5" hidden="1" x14ac:dyDescent="0.25">
      <c r="A98" s="7"/>
      <c r="B98" s="10" t="s">
        <v>8</v>
      </c>
      <c r="C98" s="23" t="s">
        <v>31</v>
      </c>
      <c r="D98" s="11"/>
      <c r="E98" s="11"/>
      <c r="F98" s="11"/>
      <c r="G98" s="24"/>
      <c r="H98" s="11"/>
    </row>
    <row r="99" spans="1:8" hidden="1" x14ac:dyDescent="0.25">
      <c r="A99" s="14"/>
      <c r="B99" s="16" t="s">
        <v>9</v>
      </c>
      <c r="C99" s="14"/>
      <c r="D99" s="25">
        <v>1674079.6</v>
      </c>
      <c r="E99" s="25">
        <v>1674079.6</v>
      </c>
      <c r="F99" s="25">
        <v>1813772.6</v>
      </c>
      <c r="G99" s="25">
        <v>1939148.16</v>
      </c>
      <c r="H99" s="25">
        <v>2049340.78</v>
      </c>
    </row>
    <row r="100" spans="1:8" x14ac:dyDescent="0.25">
      <c r="A100" s="14"/>
      <c r="B100" s="14" t="s">
        <v>10</v>
      </c>
      <c r="C100" s="14"/>
      <c r="D100" s="25">
        <v>38961.699999999997</v>
      </c>
      <c r="E100" s="25">
        <v>38961.699999999997</v>
      </c>
      <c r="F100" s="25">
        <v>39611.699999999997</v>
      </c>
      <c r="G100" s="25">
        <v>41500</v>
      </c>
      <c r="H100" s="25">
        <v>42811.7</v>
      </c>
    </row>
    <row r="101" spans="1:8" hidden="1" x14ac:dyDescent="0.25">
      <c r="A101" s="14"/>
      <c r="B101" s="14" t="s">
        <v>11</v>
      </c>
      <c r="C101" s="14"/>
      <c r="D101" s="25">
        <v>6891.9</v>
      </c>
      <c r="E101" s="25">
        <v>6891.9</v>
      </c>
      <c r="F101" s="25">
        <v>7151.9</v>
      </c>
      <c r="G101" s="25">
        <v>7300</v>
      </c>
      <c r="H101" s="25">
        <v>7551.9</v>
      </c>
    </row>
    <row r="102" spans="1:8" hidden="1" x14ac:dyDescent="0.25">
      <c r="A102" s="14"/>
      <c r="B102" s="14" t="s">
        <v>12</v>
      </c>
      <c r="C102" s="14"/>
      <c r="D102" s="25">
        <v>8650</v>
      </c>
      <c r="E102" s="25">
        <v>8650</v>
      </c>
      <c r="F102" s="25">
        <v>9150</v>
      </c>
      <c r="G102" s="25">
        <v>9300</v>
      </c>
      <c r="H102" s="25">
        <v>9550</v>
      </c>
    </row>
    <row r="103" spans="1:8" hidden="1" x14ac:dyDescent="0.25">
      <c r="A103" s="14"/>
      <c r="B103" s="14" t="s">
        <v>13</v>
      </c>
      <c r="C103" s="14"/>
      <c r="D103" s="25">
        <v>19221</v>
      </c>
      <c r="E103" s="25">
        <v>19221</v>
      </c>
      <c r="F103" s="25">
        <v>20221</v>
      </c>
      <c r="G103" s="25">
        <v>20900</v>
      </c>
      <c r="H103" s="25">
        <v>21221</v>
      </c>
    </row>
    <row r="104" spans="1:8" hidden="1" x14ac:dyDescent="0.25">
      <c r="A104" s="14"/>
      <c r="B104" s="14" t="s">
        <v>14</v>
      </c>
      <c r="C104" s="14"/>
      <c r="D104" s="25">
        <v>7050</v>
      </c>
      <c r="E104" s="25">
        <v>7050</v>
      </c>
      <c r="F104" s="25">
        <v>7251</v>
      </c>
      <c r="G104" s="25">
        <v>7400</v>
      </c>
      <c r="H104" s="25">
        <v>7651</v>
      </c>
    </row>
    <row r="105" spans="1:8" hidden="1" x14ac:dyDescent="0.25">
      <c r="A105" s="14"/>
      <c r="B105" s="14" t="s">
        <v>15</v>
      </c>
      <c r="C105" s="14"/>
      <c r="D105" s="25">
        <v>22615.599999999999</v>
      </c>
      <c r="E105" s="25">
        <v>22615.599999999999</v>
      </c>
      <c r="F105" s="25">
        <v>23915.599999999999</v>
      </c>
      <c r="G105" s="25">
        <v>24500</v>
      </c>
      <c r="H105" s="25">
        <v>25915.599999999999</v>
      </c>
    </row>
    <row r="106" spans="1:8" hidden="1" x14ac:dyDescent="0.25">
      <c r="A106" s="14"/>
      <c r="B106" s="14" t="s">
        <v>16</v>
      </c>
      <c r="C106" s="14"/>
      <c r="D106" s="25">
        <v>17152.900000000001</v>
      </c>
      <c r="E106" s="25">
        <v>17152.900000000001</v>
      </c>
      <c r="F106" s="25">
        <v>18152.900000000001</v>
      </c>
      <c r="G106" s="25">
        <v>19200</v>
      </c>
      <c r="H106" s="25">
        <v>19552.900000000001</v>
      </c>
    </row>
    <row r="107" spans="1:8" hidden="1" x14ac:dyDescent="0.25">
      <c r="A107" s="14"/>
      <c r="B107" s="14" t="s">
        <v>17</v>
      </c>
      <c r="C107" s="14"/>
      <c r="D107" s="25">
        <v>15112.7</v>
      </c>
      <c r="E107" s="25">
        <v>15112.7</v>
      </c>
      <c r="F107" s="25">
        <v>15812.7</v>
      </c>
      <c r="G107" s="25">
        <v>16200</v>
      </c>
      <c r="H107" s="25">
        <v>16812.7</v>
      </c>
    </row>
    <row r="108" spans="1:8" hidden="1" x14ac:dyDescent="0.25">
      <c r="A108" s="14"/>
      <c r="B108" s="14" t="s">
        <v>18</v>
      </c>
      <c r="C108" s="14"/>
      <c r="D108" s="25">
        <v>34696.800000000003</v>
      </c>
      <c r="E108" s="25">
        <v>34696.800000000003</v>
      </c>
      <c r="F108" s="25">
        <v>36136.800000000003</v>
      </c>
      <c r="G108" s="25">
        <v>37036.800000000003</v>
      </c>
      <c r="H108" s="25">
        <v>37936.800000000003</v>
      </c>
    </row>
    <row r="109" spans="1:8" ht="25.5" x14ac:dyDescent="0.25">
      <c r="A109" s="5" t="s">
        <v>32</v>
      </c>
      <c r="B109" s="6" t="s">
        <v>33</v>
      </c>
      <c r="C109" s="5"/>
      <c r="D109" s="14"/>
      <c r="E109" s="14"/>
      <c r="F109" s="14"/>
      <c r="G109" s="14"/>
      <c r="H109" s="14"/>
    </row>
    <row r="110" spans="1:8" hidden="1" x14ac:dyDescent="0.25">
      <c r="A110" s="7"/>
      <c r="B110" s="16" t="s">
        <v>6</v>
      </c>
      <c r="C110" s="23" t="s">
        <v>34</v>
      </c>
      <c r="D110" s="26">
        <f t="shared" ref="D110" si="27">D97/D85/12*1000</f>
        <v>28212.680494371023</v>
      </c>
      <c r="E110" s="26">
        <f t="shared" ref="E110:H110" si="28">E97/E85/12*1000</f>
        <v>28212.680494371023</v>
      </c>
      <c r="F110" s="26">
        <f t="shared" si="28"/>
        <v>30474.077134986226</v>
      </c>
      <c r="G110" s="26">
        <f t="shared" si="28"/>
        <v>32718.044148476998</v>
      </c>
      <c r="H110" s="26">
        <f t="shared" si="28"/>
        <v>34754.741630954595</v>
      </c>
    </row>
    <row r="111" spans="1:8" hidden="1" x14ac:dyDescent="0.25">
      <c r="A111" s="7"/>
      <c r="B111" s="10" t="s">
        <v>8</v>
      </c>
      <c r="C111" s="23" t="s">
        <v>34</v>
      </c>
      <c r="D111" s="14"/>
      <c r="E111" s="14"/>
      <c r="F111" s="14"/>
      <c r="G111" s="14"/>
      <c r="H111" s="14"/>
    </row>
    <row r="112" spans="1:8" hidden="1" x14ac:dyDescent="0.25">
      <c r="A112" s="14"/>
      <c r="B112" s="16" t="s">
        <v>9</v>
      </c>
      <c r="C112" s="14"/>
      <c r="D112" s="26">
        <f t="shared" ref="D112" si="29">D99/D86/12*1000</f>
        <v>28997.429501836072</v>
      </c>
      <c r="E112" s="26">
        <f t="shared" ref="E112:H112" si="30">E99/E86/12*1000</f>
        <v>28997.429501836072</v>
      </c>
      <c r="F112" s="26">
        <f t="shared" si="30"/>
        <v>31430.176058778681</v>
      </c>
      <c r="G112" s="26">
        <f t="shared" si="30"/>
        <v>33820.778568438676</v>
      </c>
      <c r="H112" s="26">
        <f t="shared" si="30"/>
        <v>36029.197960618847</v>
      </c>
    </row>
    <row r="113" spans="1:8" x14ac:dyDescent="0.25">
      <c r="A113" s="29"/>
      <c r="B113" s="14" t="s">
        <v>10</v>
      </c>
      <c r="C113" s="14"/>
      <c r="D113" s="26">
        <f t="shared" ref="D113" si="31">D100/D87/12*1000</f>
        <v>21645.388888888887</v>
      </c>
      <c r="E113" s="26">
        <f t="shared" ref="D113:H120" si="32">E100/E87/12*1000</f>
        <v>21645.388888888887</v>
      </c>
      <c r="F113" s="26">
        <f t="shared" si="32"/>
        <v>22154.19463087248</v>
      </c>
      <c r="G113" s="26">
        <f t="shared" si="32"/>
        <v>23210.290827740493</v>
      </c>
      <c r="H113" s="26">
        <f t="shared" si="32"/>
        <v>24105.686936936934</v>
      </c>
    </row>
    <row r="114" spans="1:8" hidden="1" x14ac:dyDescent="0.25">
      <c r="A114" s="29"/>
      <c r="B114" s="14" t="s">
        <v>11</v>
      </c>
      <c r="C114" s="14"/>
      <c r="D114" s="26">
        <f t="shared" si="32"/>
        <v>21271.296296296296</v>
      </c>
      <c r="E114" s="26">
        <f t="shared" si="32"/>
        <v>21271.296296296296</v>
      </c>
      <c r="F114" s="26">
        <f t="shared" si="32"/>
        <v>22073.765432098764</v>
      </c>
      <c r="G114" s="26">
        <f t="shared" si="32"/>
        <v>23397.435897435898</v>
      </c>
      <c r="H114" s="26">
        <f t="shared" si="32"/>
        <v>24204.807692307691</v>
      </c>
    </row>
    <row r="115" spans="1:8" hidden="1" x14ac:dyDescent="0.25">
      <c r="A115" s="29"/>
      <c r="B115" s="14" t="s">
        <v>12</v>
      </c>
      <c r="C115" s="14"/>
      <c r="D115" s="26">
        <f>D102/D89/12*1000</f>
        <v>21200.98039215686</v>
      </c>
      <c r="E115" s="26">
        <f t="shared" ref="E115:H115" si="33">E102/E89/12*1000</f>
        <v>21200.98039215686</v>
      </c>
      <c r="F115" s="26">
        <f t="shared" si="33"/>
        <v>22426.470588235294</v>
      </c>
      <c r="G115" s="26">
        <f t="shared" si="33"/>
        <v>23484.848484848484</v>
      </c>
      <c r="H115" s="26">
        <f t="shared" si="33"/>
        <v>24116.161616161615</v>
      </c>
    </row>
    <row r="116" spans="1:8" hidden="1" x14ac:dyDescent="0.25">
      <c r="A116" s="29"/>
      <c r="B116" s="14" t="s">
        <v>13</v>
      </c>
      <c r="C116" s="14"/>
      <c r="D116" s="26">
        <f t="shared" si="32"/>
        <v>21645.27027027027</v>
      </c>
      <c r="E116" s="26">
        <f t="shared" si="32"/>
        <v>21645.27027027027</v>
      </c>
      <c r="F116" s="26">
        <f t="shared" si="32"/>
        <v>22771.396396396398</v>
      </c>
      <c r="G116" s="26">
        <f t="shared" si="32"/>
        <v>23858.447488584476</v>
      </c>
      <c r="H116" s="26">
        <f t="shared" si="32"/>
        <v>24224.885844748856</v>
      </c>
    </row>
    <row r="117" spans="1:8" hidden="1" x14ac:dyDescent="0.25">
      <c r="A117" s="29"/>
      <c r="B117" s="14" t="s">
        <v>14</v>
      </c>
      <c r="C117" s="14"/>
      <c r="D117" s="26">
        <f t="shared" si="32"/>
        <v>21759.259259259255</v>
      </c>
      <c r="E117" s="26">
        <f t="shared" si="32"/>
        <v>21759.259259259255</v>
      </c>
      <c r="F117" s="26">
        <f t="shared" si="32"/>
        <v>22379.629629629631</v>
      </c>
      <c r="G117" s="26">
        <f t="shared" si="32"/>
        <v>23717.948717948719</v>
      </c>
      <c r="H117" s="26">
        <f t="shared" si="32"/>
        <v>24522.435897435898</v>
      </c>
    </row>
    <row r="118" spans="1:8" hidden="1" x14ac:dyDescent="0.25">
      <c r="A118" s="29"/>
      <c r="B118" s="14" t="s">
        <v>15</v>
      </c>
      <c r="C118" s="14"/>
      <c r="D118" s="26">
        <f t="shared" si="32"/>
        <v>21175.655430711609</v>
      </c>
      <c r="E118" s="26">
        <f t="shared" si="32"/>
        <v>21175.655430711609</v>
      </c>
      <c r="F118" s="26">
        <f t="shared" si="32"/>
        <v>22392.883895131083</v>
      </c>
      <c r="G118" s="26">
        <f t="shared" si="32"/>
        <v>23200.75757575758</v>
      </c>
      <c r="H118" s="26">
        <f t="shared" si="32"/>
        <v>24541.28787878788</v>
      </c>
    </row>
    <row r="119" spans="1:8" hidden="1" x14ac:dyDescent="0.25">
      <c r="A119" s="29"/>
      <c r="B119" s="14" t="s">
        <v>16</v>
      </c>
      <c r="C119" s="14"/>
      <c r="D119" s="26">
        <f t="shared" si="32"/>
        <v>21020.710784313727</v>
      </c>
      <c r="E119" s="26">
        <f t="shared" si="32"/>
        <v>21020.710784313727</v>
      </c>
      <c r="F119" s="26">
        <f t="shared" si="32"/>
        <v>22246.200980392161</v>
      </c>
      <c r="G119" s="26">
        <f t="shared" si="32"/>
        <v>23880.59701492537</v>
      </c>
      <c r="H119" s="26">
        <f t="shared" si="32"/>
        <v>24319.527363184079</v>
      </c>
    </row>
    <row r="120" spans="1:8" hidden="1" x14ac:dyDescent="0.25">
      <c r="A120" s="29"/>
      <c r="B120" s="14" t="s">
        <v>17</v>
      </c>
      <c r="C120" s="14"/>
      <c r="D120" s="26">
        <f t="shared" si="32"/>
        <v>21345.621468926554</v>
      </c>
      <c r="E120" s="26">
        <f t="shared" si="32"/>
        <v>21345.621468926554</v>
      </c>
      <c r="F120" s="26">
        <f t="shared" si="32"/>
        <v>22334.322033898308</v>
      </c>
      <c r="G120" s="26">
        <f t="shared" si="32"/>
        <v>23275.862068965518</v>
      </c>
      <c r="H120" s="26">
        <f t="shared" si="32"/>
        <v>24156.178160919542</v>
      </c>
    </row>
    <row r="121" spans="1:8" hidden="1" x14ac:dyDescent="0.25">
      <c r="A121" s="29"/>
      <c r="B121" s="14" t="s">
        <v>18</v>
      </c>
      <c r="C121" s="14"/>
      <c r="D121" s="26">
        <f>D108/D95/12*1000</f>
        <v>26526.605504587154</v>
      </c>
      <c r="E121" s="26">
        <f t="shared" ref="E121:H121" si="34">E108/E95/12*1000</f>
        <v>26526.605504587154</v>
      </c>
      <c r="F121" s="26">
        <f t="shared" si="34"/>
        <v>27627.52293577982</v>
      </c>
      <c r="G121" s="26">
        <f t="shared" si="34"/>
        <v>28577.777777777781</v>
      </c>
      <c r="H121" s="26">
        <f t="shared" si="34"/>
        <v>29272.222222222226</v>
      </c>
    </row>
  </sheetData>
  <mergeCells count="2">
    <mergeCell ref="A1:H1"/>
    <mergeCell ref="D3:G3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</dc:creator>
  <cp:lastModifiedBy>Пупышев Д.А</cp:lastModifiedBy>
  <cp:lastPrinted>2023-11-10T11:00:36Z</cp:lastPrinted>
  <dcterms:created xsi:type="dcterms:W3CDTF">2023-08-02T06:31:33Z</dcterms:created>
  <dcterms:modified xsi:type="dcterms:W3CDTF">2024-11-12T11:11:25Z</dcterms:modified>
</cp:coreProperties>
</file>