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/>
  </bookViews>
  <sheets>
    <sheet name="доходы" sheetId="1" r:id="rId1"/>
  </sheets>
  <calcPr calcId="144525"/>
</workbook>
</file>

<file path=xl/calcChain.xml><?xml version="1.0" encoding="utf-8"?>
<calcChain xmlns="http://schemas.openxmlformats.org/spreadsheetml/2006/main">
  <c r="J18" i="1" l="1"/>
  <c r="K18" i="1"/>
  <c r="I18" i="1"/>
  <c r="K12" i="1"/>
  <c r="K7" i="1"/>
  <c r="J12" i="1"/>
  <c r="J7" i="1"/>
  <c r="I12" i="1"/>
  <c r="K28" i="1" l="1"/>
  <c r="J28" i="1"/>
  <c r="I7" i="1"/>
  <c r="I28" i="1" s="1"/>
</calcChain>
</file>

<file path=xl/sharedStrings.xml><?xml version="1.0" encoding="utf-8"?>
<sst xmlns="http://schemas.openxmlformats.org/spreadsheetml/2006/main" count="68" uniqueCount="53">
  <si>
    <t>ВСЕГО ДОХОДОВ</t>
  </si>
  <si>
    <t xml:space="preserve">Прогнозируемые объемы </t>
  </si>
  <si>
    <t>Наименование</t>
  </si>
  <si>
    <t>Код классификации доходов бюджетов</t>
  </si>
  <si>
    <t>Превоначальный прогноз</t>
  </si>
  <si>
    <t>главно-го адми-нистра-тора доходов</t>
  </si>
  <si>
    <t>доходов бюджета</t>
  </si>
  <si>
    <t>Федеральное казначейство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</si>
  <si>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</si>
  <si>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</si>
  <si>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</si>
  <si>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</si>
  <si>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</si>
  <si>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</si>
  <si>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Федеральная налоговая служба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</si>
  <si>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</si>
  <si>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</si>
  <si>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1 0 102010 01 0000 110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</si>
  <si>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</si>
  <si>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1 06 02010 02 0000 110</t>
  </si>
  <si>
    <t>Сумма, тыс. рублей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</si>
  <si>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</si>
  <si>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</si>
  <si>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2 02 35118 05 0000 150</t>
  </si>
  <si>
    <t>поступления доходов  бюджета поселения по кодам классификации доходов бюджетов</t>
  </si>
  <si>
    <t>Государственная пошлина за совершение нотариальных действий должностными лицами органов местного самоуправления</t>
  </si>
  <si>
    <t>1 08 04020 01 1000 110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</si>
  <si>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</si>
  <si>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</si>
  <si>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1 0 606033 10 1000 110</t>
  </si>
  <si>
    <t>1 0 606043 10 1000 110</t>
  </si>
  <si>
    <t>Прочие поступления от использования имущества, находящегося в собственности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</si>
  <si>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</si>
  <si>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</si>
  <si>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2 02 16001 10 0000 150</t>
  </si>
  <si>
    <t>Дотации бюджетам сельских поселений на выравнивание  бюджетной обеспеченности из бюджетов муниципальных районов</t>
  </si>
  <si>
    <t>2 02 49999 10 0000 150</t>
  </si>
  <si>
    <t>Прочие межбюджетные трансферты, передаваемые бюджетам сельских поселений</t>
  </si>
  <si>
    <t>Администрация Знаменского сельского поселения</t>
  </si>
  <si>
    <t>981</t>
  </si>
  <si>
    <t xml:space="preserve">  Единый сельскохозяйственный налог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</si>
  <si>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</si>
  <si>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</si>
  <si>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</t>
  </si>
  <si>
    <t>1 11 05025 10 0000 120</t>
  </si>
  <si>
    <t>Субсидии бюджетам сельских поселений на реализацию программ формирования современной городской среды</t>
  </si>
  <si>
    <t xml:space="preserve"> 2 02 25555 10 0000 150</t>
  </si>
  <si>
    <t>2025 год</t>
  </si>
  <si>
    <t>Прочие субсидии бюджетам сельских поселений</t>
  </si>
  <si>
    <t>2 02 29999 10 0000 150</t>
  </si>
  <si>
    <t>2026 год</t>
  </si>
  <si>
    <t>на 2025 год и 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</si>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</sst>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2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52">
    <xf numFmtId="0" fontId="0" fillId="0" borderId="0" xfId="0"/>
    <xf numFmtId="0" fontId="1" fillId="0" borderId="0" xfId="36"/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11" fontId="4" fillId="0" borderId="10" xfId="36" applyNumberFormat="1" applyFont="1" applyBorder="1" applyAlignment="1">
      <alignment horizontal="left" vertical="top" wrapText="1"/>
    </xf>
    <xf numFmtId="11" fontId="3" fillId="0" borderId="10" xfId="36" applyNumberFormat="1" applyFont="1" applyBorder="1" applyAlignment="1">
      <alignment horizontal="left" vertical="top" wrapText="1"/>
    </xf>
    <xf numFmtId="49" fontId="3" fillId="0" borderId="10" xfId="36" applyNumberFormat="1" applyFont="1" applyBorder="1" applyAlignment="1">
      <alignment horizontal="center" vertical="top"/>
    </xf>
    <xf numFmtId="49" fontId="3" fillId="0" borderId="10" xfId="36" applyNumberFormat="1" applyFont="1" applyBorder="1" applyAlignment="1">
      <alignment horizontal="left" vertical="top"/>
    </xf>
    <xf numFmtId="164" fontId="3" fillId="0" borderId="10" xfId="36" applyNumberFormat="1" applyFont="1" applyBorder="1" applyAlignment="1">
      <alignment horizontal="center" vertical="top"/>
    </xf>
    <xf numFmtId="4" fontId="3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left" vertical="top"/>
    </xf>
    <xf numFmtId="164" fontId="4" fillId="0" borderId="10" xfId="36" applyNumberFormat="1" applyFont="1" applyBorder="1" applyAlignment="1">
      <alignment horizontal="center" vertical="top"/>
    </xf>
    <xf numFmtId="4" fontId="4" fillId="0" borderId="10" xfId="36" applyNumberFormat="1" applyFont="1" applyBorder="1" applyAlignment="1">
      <alignment horizontal="center" vertical="top"/>
    </xf>
    <xf numFmtId="0" fontId="4" fillId="0" borderId="10" xfId="36" applyFont="1" applyBorder="1" applyAlignment="1">
      <alignment vertical="top"/>
    </xf>
    <xf numFmtId="49" fontId="4" fillId="0" borderId="10" xfId="36" applyNumberFormat="1" applyFont="1" applyFill="1" applyBorder="1" applyAlignment="1">
      <alignment horizontal="center" vertical="top"/>
    </xf>
    <xf numFmtId="0" fontId="6" fillId="0" borderId="10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49" fontId="3" fillId="0" borderId="0" xfId="36" applyNumberFormat="1" applyFont="1" applyBorder="1" applyAlignment="1">
      <alignment horizontal="left" vertical="top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/>
    </xf>
    <xf numFmtId="0" fontId="6" fillId="0" borderId="14" xfId="0" applyFont="1" applyBorder="1" applyAlignment="1">
      <alignment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justify" vertical="top"/>
    </xf>
    <xf numFmtId="164" fontId="4" fillId="0" borderId="15" xfId="36" applyNumberFormat="1" applyFont="1" applyBorder="1" applyAlignment="1">
      <alignment horizontal="center" vertical="top"/>
    </xf>
    <xf numFmtId="4" fontId="4" fillId="0" borderId="15" xfId="36" applyNumberFormat="1" applyFont="1" applyBorder="1" applyAlignment="1">
      <alignment horizontal="center" vertical="top"/>
    </xf>
    <xf numFmtId="164" fontId="3" fillId="0" borderId="15" xfId="36" applyNumberFormat="1" applyFont="1" applyBorder="1" applyAlignment="1">
      <alignment horizontal="center" vertical="top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justify" vertical="top"/>
    </xf>
    <xf numFmtId="164" fontId="4" fillId="0" borderId="12" xfId="36" applyNumberFormat="1" applyFont="1" applyBorder="1" applyAlignment="1">
      <alignment horizontal="center" vertical="top"/>
    </xf>
    <xf numFmtId="4" fontId="4" fillId="0" borderId="12" xfId="36" applyNumberFormat="1" applyFont="1" applyBorder="1" applyAlignment="1">
      <alignment horizontal="center" vertical="top"/>
    </xf>
    <xf numFmtId="164" fontId="3" fillId="0" borderId="12" xfId="36" applyNumberFormat="1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164" fontId="3" fillId="0" borderId="10" xfId="36" applyNumberFormat="1" applyFont="1" applyBorder="1" applyAlignment="1">
      <alignment horizontal="center" vertical="top" wrapText="1"/>
    </xf>
    <xf numFmtId="49" fontId="2" fillId="0" borderId="0" xfId="36" applyNumberFormat="1" applyFont="1" applyAlignment="1">
      <alignment horizontal="center" vertical="top" wrapText="1"/>
    </xf>
    <xf numFmtId="49" fontId="2" fillId="0" borderId="0" xfId="36" applyNumberFormat="1" applyFont="1" applyAlignment="1">
      <alignment horizontal="center" vertical="top"/>
    </xf>
    <xf numFmtId="11" fontId="3" fillId="0" borderId="10" xfId="36" applyNumberFormat="1" applyFont="1" applyBorder="1" applyAlignment="1">
      <alignment horizontal="center" vertical="top" wrapText="1"/>
    </xf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4" fontId="3" fillId="0" borderId="10" xfId="36" applyNumberFormat="1" applyFont="1" applyBorder="1" applyAlignment="1">
      <alignment horizontal="center" vertical="top" wrapText="1"/>
    </xf>
    <xf numFmtId="4" fontId="0" fillId="0" borderId="0" xfId="0" applyNumberFormat="1"/>
    <xf numFmtId="4" fontId="26" fillId="0" borderId="0" xfId="36" applyNumberFormat="1" applyFont="1"/>
    <xf numFmtId="4" fontId="6" fillId="0" borderId="12" xfId="36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/>
    </xf>
    <xf numFmtId="4" fontId="27" fillId="0" borderId="10" xfId="36" applyNumberFormat="1" applyFont="1" applyBorder="1" applyAlignment="1">
      <alignment horizontal="center" vertical="top"/>
    </xf>
    <xf numFmtId="4" fontId="6" fillId="0" borderId="10" xfId="36" applyNumberFormat="1" applyFont="1" applyBorder="1" applyAlignment="1">
      <alignment horizontal="center" vertical="top"/>
    </xf>
    <xf numFmtId="4" fontId="6" fillId="0" borderId="12" xfId="36" applyNumberFormat="1" applyFont="1" applyBorder="1" applyAlignment="1">
      <alignment horizontal="center" vertical="top"/>
    </xf>
    <xf numFmtId="4" fontId="6" fillId="0" borderId="15" xfId="36" applyNumberFormat="1" applyFont="1" applyBorder="1" applyAlignment="1">
      <alignment horizontal="center" vertical="top"/>
    </xf>
    <xf numFmtId="4" fontId="25" fillId="0" borderId="0" xfId="0" applyNumberFormat="1" applyFont="1"/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topLeftCell="A16" zoomScale="85" workbookViewId="0">
      <selection activeCell="K27" sqref="K27"/>
    </sheetView>
  </sheetViews>
  <sheetFormatPr defaultRowHeight="12.75" x14ac:dyDescent="0.2"/>
  <cols>
    <col min="1" max="1" width="67.140625" customWidth="1"/>
    <col min="2" max="2" width="10" customWidth="1"/>
    <col min="3" max="3" width="25.28515625" customWidth="1"/>
    <col min="4" max="8" width="9.140625" hidden="1" customWidth="1"/>
    <col min="9" max="11" width="13.85546875" style="51" customWidth="1"/>
  </cols>
  <sheetData>
    <row r="1" spans="1:11" ht="18.75" x14ac:dyDescent="0.2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43"/>
      <c r="K1" s="43"/>
    </row>
    <row r="2" spans="1:11" ht="18.75" customHeight="1" x14ac:dyDescent="0.2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43"/>
      <c r="K2" s="43"/>
    </row>
    <row r="3" spans="1:11" ht="18.75" x14ac:dyDescent="0.2">
      <c r="A3" s="38" t="s">
        <v>51</v>
      </c>
      <c r="B3" s="38"/>
      <c r="C3" s="38"/>
      <c r="D3" s="38"/>
      <c r="E3" s="38"/>
      <c r="F3" s="38"/>
      <c r="G3" s="38"/>
      <c r="H3" s="38"/>
      <c r="I3" s="38"/>
      <c r="J3" s="43"/>
      <c r="K3" s="43"/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44"/>
      <c r="J4" s="44"/>
      <c r="K4" s="44"/>
    </row>
    <row r="5" spans="1:11" ht="34.5" customHeight="1" x14ac:dyDescent="0.2">
      <c r="A5" s="39" t="s">
        <v>2</v>
      </c>
      <c r="B5" s="40" t="s">
        <v>3</v>
      </c>
      <c r="C5" s="41"/>
      <c r="D5" s="36" t="s">
        <v>4</v>
      </c>
      <c r="E5" s="42"/>
      <c r="F5" s="36"/>
      <c r="G5" s="36"/>
      <c r="H5" s="36"/>
      <c r="I5" s="45" t="s">
        <v>20</v>
      </c>
      <c r="J5" s="45" t="s">
        <v>20</v>
      </c>
      <c r="K5" s="45" t="s">
        <v>20</v>
      </c>
    </row>
    <row r="6" spans="1:11" ht="81" customHeight="1" x14ac:dyDescent="0.2">
      <c r="A6" s="39"/>
      <c r="B6" s="2" t="s">
        <v>5</v>
      </c>
      <c r="C6" s="3" t="s">
        <v>6</v>
      </c>
      <c r="D6" s="36"/>
      <c r="E6" s="42"/>
      <c r="F6" s="36"/>
      <c r="G6" s="36"/>
      <c r="H6" s="36"/>
      <c r="I6" s="46" t="s">
        <v>47</v>
      </c>
      <c r="J6" s="46" t="s">
        <v>50</v>
      </c>
      <c r="K6" s="46" t="s">
        <v>52</v>
      </c>
    </row>
    <row r="7" spans="1:11" ht="20.25" customHeight="1" x14ac:dyDescent="0.2">
      <c r="A7" s="4" t="s">
        <v>7</v>
      </c>
      <c r="B7" s="10" t="s">
        <v>8</v>
      </c>
      <c r="C7" s="11"/>
      <c r="D7" s="12">
        <v>2864541.4</v>
      </c>
      <c r="E7" s="13">
        <v>0</v>
      </c>
      <c r="F7" s="12">
        <v>0</v>
      </c>
      <c r="G7" s="12">
        <v>0</v>
      </c>
      <c r="H7" s="12">
        <v>0</v>
      </c>
      <c r="I7" s="47">
        <f>I8+I9+I10+I11</f>
        <v>503.4</v>
      </c>
      <c r="J7" s="47">
        <f>J8+J9+J10+J11</f>
        <v>509.9</v>
      </c>
      <c r="K7" s="47">
        <f>K8+K9+K10+K11</f>
        <v>535.6</v>
      </c>
    </row>
    <row r="8" spans="1:11" ht="68.25" customHeight="1" x14ac:dyDescent="0.2">
      <c r="A8" s="5" t="s">
        <v>9</v>
      </c>
      <c r="B8" s="6" t="s">
        <v>8</v>
      </c>
      <c r="C8" s="7" t="s">
        <v>10</v>
      </c>
      <c r="D8" s="8">
        <v>976127.8</v>
      </c>
      <c r="E8" s="9"/>
      <c r="F8" s="8"/>
      <c r="G8" s="8"/>
      <c r="H8" s="8"/>
      <c r="I8" s="48">
        <v>263.3</v>
      </c>
      <c r="J8" s="48">
        <v>267</v>
      </c>
      <c r="K8" s="48">
        <v>280</v>
      </c>
    </row>
    <row r="9" spans="1:11" ht="81.75" customHeight="1" x14ac:dyDescent="0.2">
      <c r="A9" s="5" t="s">
        <v>18</v>
      </c>
      <c r="B9" s="6" t="s">
        <v>8</v>
      </c>
      <c r="C9" s="7" t="s">
        <v>11</v>
      </c>
      <c r="D9" s="8">
        <v>20089.8</v>
      </c>
      <c r="E9" s="9"/>
      <c r="F9" s="8"/>
      <c r="G9" s="8"/>
      <c r="H9" s="8"/>
      <c r="I9" s="48">
        <v>1.2</v>
      </c>
      <c r="J9" s="48">
        <v>1.2</v>
      </c>
      <c r="K9" s="48">
        <v>1.2</v>
      </c>
    </row>
    <row r="10" spans="1:11" ht="79.5" customHeight="1" x14ac:dyDescent="0.2">
      <c r="A10" s="5" t="s">
        <v>12</v>
      </c>
      <c r="B10" s="6" t="s">
        <v>8</v>
      </c>
      <c r="C10" s="7" t="s">
        <v>13</v>
      </c>
      <c r="D10" s="8">
        <v>1868323.8</v>
      </c>
      <c r="E10" s="9"/>
      <c r="F10" s="8"/>
      <c r="G10" s="8"/>
      <c r="H10" s="8"/>
      <c r="I10" s="48">
        <v>265.89999999999998</v>
      </c>
      <c r="J10" s="48">
        <v>268.3</v>
      </c>
      <c r="K10" s="48">
        <v>281.2</v>
      </c>
    </row>
    <row r="11" spans="1:11" ht="65.25" customHeight="1" x14ac:dyDescent="0.2">
      <c r="A11" s="5" t="s">
        <v>22</v>
      </c>
      <c r="B11" s="6" t="s">
        <v>8</v>
      </c>
      <c r="C11" s="7" t="s">
        <v>21</v>
      </c>
      <c r="D11" s="8"/>
      <c r="E11" s="9"/>
      <c r="F11" s="8"/>
      <c r="G11" s="8"/>
      <c r="H11" s="8"/>
      <c r="I11" s="48">
        <v>-27</v>
      </c>
      <c r="J11" s="48">
        <v>-26.6</v>
      </c>
      <c r="K11" s="48">
        <v>-26.8</v>
      </c>
    </row>
    <row r="12" spans="1:11" ht="20.25" customHeight="1" x14ac:dyDescent="0.2">
      <c r="A12" s="4" t="s">
        <v>14</v>
      </c>
      <c r="B12" s="15" t="s">
        <v>15</v>
      </c>
      <c r="C12" s="11"/>
      <c r="D12" s="12">
        <v>23958523.699999999</v>
      </c>
      <c r="E12" s="13">
        <v>0</v>
      </c>
      <c r="F12" s="12">
        <v>0</v>
      </c>
      <c r="G12" s="12">
        <v>0</v>
      </c>
      <c r="H12" s="12">
        <v>0</v>
      </c>
      <c r="I12" s="47">
        <f>I13+I14+I15+I16+I17</f>
        <v>1074.9000000000001</v>
      </c>
      <c r="J12" s="47">
        <f>J13+J14+J15+J16+J17</f>
        <v>1100.4000000000001</v>
      </c>
      <c r="K12" s="47">
        <f>K13+K14+K15+K16+K17</f>
        <v>1124.8</v>
      </c>
    </row>
    <row r="13" spans="1:11" ht="79.5" customHeight="1" x14ac:dyDescent="0.2">
      <c r="A13" s="5" t="s">
        <v>16</v>
      </c>
      <c r="B13" s="6" t="s">
        <v>15</v>
      </c>
      <c r="C13" s="7" t="s">
        <v>17</v>
      </c>
      <c r="D13" s="8">
        <v>10536310.6</v>
      </c>
      <c r="E13" s="9"/>
      <c r="F13" s="8"/>
      <c r="G13" s="8"/>
      <c r="H13" s="8"/>
      <c r="I13" s="48">
        <v>519.4</v>
      </c>
      <c r="J13" s="48">
        <v>544.9</v>
      </c>
      <c r="K13" s="48">
        <v>569.29999999999995</v>
      </c>
    </row>
    <row r="14" spans="1:11" ht="33.75" customHeight="1" x14ac:dyDescent="0.2">
      <c r="A14" s="5" t="s">
        <v>42</v>
      </c>
      <c r="B14" s="6" t="s">
        <v>15</v>
      </c>
      <c r="C14" s="7" t="s">
        <v>19</v>
      </c>
      <c r="D14" s="8">
        <v>94102</v>
      </c>
      <c r="E14" s="9"/>
      <c r="F14" s="8"/>
      <c r="G14" s="8"/>
      <c r="H14" s="8"/>
      <c r="I14" s="48">
        <v>150</v>
      </c>
      <c r="J14" s="48">
        <v>150</v>
      </c>
      <c r="K14" s="48">
        <v>150</v>
      </c>
    </row>
    <row r="15" spans="1:11" ht="33.75" customHeight="1" x14ac:dyDescent="0.2">
      <c r="A15" s="5" t="s">
        <v>27</v>
      </c>
      <c r="B15" s="6" t="s">
        <v>15</v>
      </c>
      <c r="C15" s="7" t="s">
        <v>29</v>
      </c>
      <c r="D15" s="8"/>
      <c r="E15" s="9"/>
      <c r="F15" s="8"/>
      <c r="G15" s="8"/>
      <c r="H15" s="8"/>
      <c r="I15" s="48">
        <v>271</v>
      </c>
      <c r="J15" s="48">
        <v>271</v>
      </c>
      <c r="K15" s="48">
        <v>271</v>
      </c>
    </row>
    <row r="16" spans="1:11" ht="33.75" customHeight="1" x14ac:dyDescent="0.2">
      <c r="A16" s="5" t="s">
        <v>28</v>
      </c>
      <c r="B16" s="6" t="s">
        <v>15</v>
      </c>
      <c r="C16" s="7" t="s">
        <v>30</v>
      </c>
      <c r="D16" s="8"/>
      <c r="E16" s="9"/>
      <c r="F16" s="8"/>
      <c r="G16" s="8"/>
      <c r="H16" s="8"/>
      <c r="I16" s="48">
        <v>134</v>
      </c>
      <c r="J16" s="48">
        <v>134</v>
      </c>
      <c r="K16" s="48">
        <v>134</v>
      </c>
    </row>
    <row r="17" spans="1:11" ht="33.75" customHeight="1" x14ac:dyDescent="0.2">
      <c r="A17" s="5" t="s">
        <v>40</v>
      </c>
      <c r="B17" s="6" t="s">
        <v>15</v>
      </c>
      <c r="C17" s="7" t="s">
        <v>41</v>
      </c>
      <c r="D17" s="8"/>
      <c r="E17" s="9"/>
      <c r="F17" s="8"/>
      <c r="G17" s="8"/>
      <c r="H17" s="8"/>
      <c r="I17" s="48">
        <v>0.5</v>
      </c>
      <c r="J17" s="48">
        <v>0.5</v>
      </c>
      <c r="K17" s="48">
        <v>0.5</v>
      </c>
    </row>
    <row r="18" spans="1:11" ht="15.75" x14ac:dyDescent="0.2">
      <c r="A18" s="4" t="s">
        <v>38</v>
      </c>
      <c r="B18" s="10" t="s">
        <v>39</v>
      </c>
      <c r="C18" s="11"/>
      <c r="D18" s="12">
        <v>25428.799999999999</v>
      </c>
      <c r="E18" s="13">
        <v>0</v>
      </c>
      <c r="F18" s="12">
        <v>0</v>
      </c>
      <c r="G18" s="12">
        <v>0</v>
      </c>
      <c r="H18" s="12">
        <v>0</v>
      </c>
      <c r="I18" s="47">
        <f>I19+I23+I25+I27+I20+I21+I24+I26</f>
        <v>2891.06</v>
      </c>
      <c r="J18" s="47">
        <f t="shared" ref="J18:K18" si="0">J19+J23+J25+J27+J20+J21+J24+J26</f>
        <v>2150.25</v>
      </c>
      <c r="K18" s="47">
        <f t="shared" si="0"/>
        <v>2213.79</v>
      </c>
    </row>
    <row r="19" spans="1:11" ht="38.25" customHeight="1" x14ac:dyDescent="0.2">
      <c r="A19" s="5" t="s">
        <v>25</v>
      </c>
      <c r="B19" s="6" t="s">
        <v>39</v>
      </c>
      <c r="C19" s="7" t="s">
        <v>26</v>
      </c>
      <c r="D19" s="8"/>
      <c r="E19" s="9"/>
      <c r="F19" s="8"/>
      <c r="G19" s="8"/>
      <c r="H19" s="8"/>
      <c r="I19" s="48">
        <v>0.8</v>
      </c>
      <c r="J19" s="48">
        <v>0.8</v>
      </c>
      <c r="K19" s="48">
        <v>0.8</v>
      </c>
    </row>
    <row r="20" spans="1:11" ht="37.5" customHeight="1" x14ac:dyDescent="0.2">
      <c r="A20" s="16" t="s">
        <v>31</v>
      </c>
      <c r="B20" s="6" t="s">
        <v>39</v>
      </c>
      <c r="C20" s="7" t="s">
        <v>32</v>
      </c>
      <c r="D20" s="8"/>
      <c r="E20" s="9"/>
      <c r="F20" s="8"/>
      <c r="G20" s="8"/>
      <c r="H20" s="8"/>
      <c r="I20" s="48">
        <v>13</v>
      </c>
      <c r="J20" s="48">
        <v>13</v>
      </c>
      <c r="K20" s="48">
        <v>13</v>
      </c>
    </row>
    <row r="21" spans="1:11" ht="37.5" hidden="1" customHeight="1" x14ac:dyDescent="0.2">
      <c r="A21" s="19" t="s">
        <v>43</v>
      </c>
      <c r="B21" s="6" t="s">
        <v>39</v>
      </c>
      <c r="C21" s="20" t="s">
        <v>44</v>
      </c>
      <c r="D21" s="8"/>
      <c r="E21" s="9"/>
      <c r="F21" s="8"/>
      <c r="G21" s="8"/>
      <c r="H21" s="8"/>
      <c r="I21" s="48">
        <v>0</v>
      </c>
      <c r="J21" s="48">
        <v>0</v>
      </c>
      <c r="K21" s="48">
        <v>0</v>
      </c>
    </row>
    <row r="22" spans="1:11" ht="37.5" hidden="1" customHeight="1" x14ac:dyDescent="0.2">
      <c r="A22" s="19"/>
      <c r="B22" s="6"/>
      <c r="C22" s="20"/>
      <c r="D22" s="8"/>
      <c r="E22" s="9"/>
      <c r="F22" s="8"/>
      <c r="G22" s="8"/>
      <c r="H22" s="8"/>
      <c r="I22" s="48"/>
      <c r="J22" s="48"/>
      <c r="K22" s="48"/>
    </row>
    <row r="23" spans="1:11" ht="37.5" customHeight="1" x14ac:dyDescent="0.25">
      <c r="A23" s="17" t="s">
        <v>35</v>
      </c>
      <c r="B23" s="30">
        <v>981</v>
      </c>
      <c r="C23" s="31" t="s">
        <v>34</v>
      </c>
      <c r="D23" s="32"/>
      <c r="E23" s="32"/>
      <c r="F23" s="33"/>
      <c r="G23" s="32"/>
      <c r="H23" s="34">
        <v>657.7</v>
      </c>
      <c r="I23" s="49">
        <v>929.3</v>
      </c>
      <c r="J23" s="49">
        <v>902.4</v>
      </c>
      <c r="K23" s="49">
        <v>909.7</v>
      </c>
    </row>
    <row r="24" spans="1:11" ht="37.5" customHeight="1" x14ac:dyDescent="0.25">
      <c r="A24" s="35" t="s">
        <v>48</v>
      </c>
      <c r="B24" s="18">
        <v>981</v>
      </c>
      <c r="C24" s="26" t="s">
        <v>49</v>
      </c>
      <c r="D24" s="12"/>
      <c r="E24" s="12"/>
      <c r="F24" s="13"/>
      <c r="G24" s="12"/>
      <c r="H24" s="8"/>
      <c r="I24" s="48">
        <v>109.2</v>
      </c>
      <c r="J24" s="48">
        <v>109.2</v>
      </c>
      <c r="K24" s="48">
        <v>109.2</v>
      </c>
    </row>
    <row r="25" spans="1:11" ht="36.75" customHeight="1" x14ac:dyDescent="0.25">
      <c r="A25" s="24" t="s">
        <v>37</v>
      </c>
      <c r="B25" s="25">
        <v>981</v>
      </c>
      <c r="C25" s="26" t="s">
        <v>36</v>
      </c>
      <c r="D25" s="27"/>
      <c r="E25" s="27"/>
      <c r="F25" s="28"/>
      <c r="G25" s="27"/>
      <c r="H25" s="29">
        <v>2033.7</v>
      </c>
      <c r="I25" s="50">
        <v>1683.7</v>
      </c>
      <c r="J25" s="50">
        <v>954.7</v>
      </c>
      <c r="K25" s="50">
        <v>1004.7</v>
      </c>
    </row>
    <row r="26" spans="1:11" ht="36.75" hidden="1" customHeight="1" x14ac:dyDescent="0.25">
      <c r="A26" s="21" t="s">
        <v>45</v>
      </c>
      <c r="B26" s="22">
        <v>981</v>
      </c>
      <c r="C26" s="23" t="s">
        <v>46</v>
      </c>
      <c r="D26" s="12"/>
      <c r="E26" s="12"/>
      <c r="F26" s="13"/>
      <c r="G26" s="12"/>
      <c r="H26" s="8"/>
      <c r="I26" s="48">
        <v>0</v>
      </c>
      <c r="J26" s="48">
        <v>0</v>
      </c>
      <c r="K26" s="48">
        <v>0</v>
      </c>
    </row>
    <row r="27" spans="1:11" ht="54" customHeight="1" x14ac:dyDescent="0.2">
      <c r="A27" s="5" t="s">
        <v>33</v>
      </c>
      <c r="B27" s="6" t="s">
        <v>39</v>
      </c>
      <c r="C27" s="7" t="s">
        <v>23</v>
      </c>
      <c r="D27" s="8"/>
      <c r="E27" s="9"/>
      <c r="F27" s="8"/>
      <c r="G27" s="8"/>
      <c r="H27" s="8"/>
      <c r="I27" s="48">
        <v>155.06</v>
      </c>
      <c r="J27" s="48">
        <v>170.15</v>
      </c>
      <c r="K27" s="48">
        <v>176.39</v>
      </c>
    </row>
    <row r="28" spans="1:11" ht="18" customHeight="1" x14ac:dyDescent="0.2">
      <c r="A28" s="11" t="s">
        <v>0</v>
      </c>
      <c r="B28" s="10"/>
      <c r="C28" s="14"/>
      <c r="D28" s="12">
        <v>41476652.799999982</v>
      </c>
      <c r="E28" s="12">
        <v>0</v>
      </c>
      <c r="F28" s="12">
        <v>0</v>
      </c>
      <c r="G28" s="12">
        <v>0</v>
      </c>
      <c r="H28" s="12">
        <v>0</v>
      </c>
      <c r="I28" s="47">
        <f>I7+I12+I18</f>
        <v>4469.3600000000006</v>
      </c>
      <c r="J28" s="47">
        <f>J7+J12+J18</f>
        <v>3760.55</v>
      </c>
      <c r="K28" s="47">
        <f>K7+K12+K18</f>
        <v>3874.19</v>
      </c>
    </row>
  </sheetData>
  <sheetProtection selectLockedCells="1" selectUnlockedCells="1"/>
  <mergeCells count="10">
    <mergeCell ref="F5:F6"/>
    <mergeCell ref="A1:I1"/>
    <mergeCell ref="A2:I2"/>
    <mergeCell ref="A3:I3"/>
    <mergeCell ref="G5:G6"/>
    <mergeCell ref="H5:H6"/>
    <mergeCell ref="A5:A6"/>
    <mergeCell ref="B5:C5"/>
    <mergeCell ref="D5:D6"/>
    <mergeCell ref="E5:E6"/>
  </mergeCells>
  <phoneticPr fontId="5" type="noConversion"/>
  <pageMargins left="0.70866141732283472" right="0.19685039370078741" top="0.70866141732283472" bottom="0.19685039370078741" header="0.51181102362204722" footer="0.35433070866141736"/>
  <pageSetup paperSize="9" scale="66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Пупышев Д.А</cp:lastModifiedBy>
  <cp:lastPrinted>2023-12-19T12:41:59Z</cp:lastPrinted>
  <dcterms:created xsi:type="dcterms:W3CDTF">2015-10-27T13:13:44Z</dcterms:created>
  <dcterms:modified xsi:type="dcterms:W3CDTF">2024-11-07T13:12:21Z</dcterms:modified>
</cp:coreProperties>
</file>