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3\Исполнение бюджета ГОД 2023\РД №105  от 02.05.2024 Исполнение бюджета 2023\"/>
    </mc:Choice>
  </mc:AlternateContent>
  <bookViews>
    <workbookView xWindow="0" yWindow="105" windowWidth="15480" windowHeight="11640"/>
  </bookViews>
  <sheets>
    <sheet name="раздел подраздел" sheetId="2" r:id="rId1"/>
    <sheet name="Лист3" sheetId="3" r:id="rId2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E20" i="2" l="1"/>
  <c r="D20" i="2"/>
  <c r="E26" i="2" l="1"/>
  <c r="D26" i="2"/>
  <c r="D13" i="2"/>
  <c r="F29" i="2"/>
  <c r="F27" i="2"/>
  <c r="E31" i="2"/>
  <c r="D31" i="2"/>
  <c r="F33" i="2"/>
  <c r="E18" i="2"/>
  <c r="F14" i="2"/>
  <c r="F15" i="2"/>
  <c r="F16" i="2"/>
  <c r="F17" i="2"/>
  <c r="F19" i="2"/>
  <c r="F21" i="2"/>
  <c r="F24" i="2"/>
  <c r="F25" i="2"/>
  <c r="F28" i="2"/>
  <c r="F30" i="2"/>
  <c r="F32" i="2"/>
  <c r="E13" i="2"/>
  <c r="E23" i="2"/>
  <c r="D23" i="2"/>
  <c r="D18" i="2"/>
  <c r="D12" i="2" l="1"/>
  <c r="F20" i="2"/>
  <c r="E12" i="2"/>
  <c r="F31" i="2"/>
  <c r="F23" i="2"/>
  <c r="F18" i="2"/>
  <c r="F26" i="2"/>
  <c r="F13" i="2"/>
  <c r="F12" i="2" l="1"/>
</calcChain>
</file>

<file path=xl/sharedStrings.xml><?xml version="1.0" encoding="utf-8"?>
<sst xmlns="http://schemas.openxmlformats.org/spreadsheetml/2006/main" count="82" uniqueCount="50">
  <si>
    <t>Наименование расхода</t>
  </si>
  <si>
    <t>2</t>
  </si>
  <si>
    <t>3</t>
  </si>
  <si>
    <t>4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</si>
  <si>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</si>
  <si>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</si>
  <si>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</si>
  <si>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</si>
  <si>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</si>
  <si>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</si>
  <si>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</si>
  <si>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</si>
  <si>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</si>
  <si>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</si>
  <si>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</si>
  <si>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</si>
  <si>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</si>
  <si>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</si>
  <si>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</si>
  <si>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Национальная экономика</t>
  </si>
  <si>
    <t>05</t>
  </si>
  <si>
    <t>Дорожное хозяйство (дорожные фонды)</t>
  </si>
  <si>
    <t>Другие вопросы в области национальной экономики</t>
  </si>
  <si>
    <t>12</t>
  </si>
  <si>
    <t>Социальная политика</t>
  </si>
  <si>
    <t>10</t>
  </si>
  <si>
    <t>Пенсионное обеспечение</t>
  </si>
  <si>
    <t>Жилищно-коммунальное хозяйство</t>
  </si>
  <si>
    <t>Благоустройство</t>
  </si>
  <si>
    <t>Подраздел</t>
  </si>
  <si>
    <t>Раздел</t>
  </si>
  <si>
    <t xml:space="preserve">Показатели </t>
  </si>
  <si>
    <t>% исполнения</t>
  </si>
  <si>
    <t>Сумма               (тыс. рублей) утверждено на год</t>
  </si>
  <si>
    <t>5</t>
  </si>
  <si>
    <t>6</t>
  </si>
  <si>
    <t>Уличное освещение</t>
  </si>
  <si>
    <t>Пособие по социальной помощи населению</t>
  </si>
  <si>
    <t>к решению сельской Думы</t>
  </si>
  <si>
    <t>Коммунальное хозяйство</t>
  </si>
  <si>
    <t>Комплексное развитие сельских территорий</t>
  </si>
  <si>
    <t>07</t>
  </si>
  <si>
    <t>Выборы</t>
  </si>
  <si>
    <t>расходов бюджета поселения по разделам и подразделам классификации расходов бюджета за  2023 год</t>
  </si>
  <si>
    <t>Исполнено за  2023 год                  ( тыс. руб.)</t>
  </si>
  <si>
    <t>14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</si>
  <si>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</si>
  <si>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</si>
  <si>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Приложение 3</t>
  </si>
  <si>
    <t>от 02.05.2024  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</si>
</sst>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49" fontId="2" fillId="0" borderId="0" xfId="0" applyNumberFormat="1" applyFont="1" applyAlignment="1">
      <alignment horizontal="left"/>
    </xf>
    <xf numFmtId="0" fontId="2" fillId="0" borderId="0" xfId="1" applyFont="1" applyAlignment="1">
      <alignment horizontal="left"/>
    </xf>
    <xf numFmtId="49" fontId="2" fillId="0" borderId="0" xfId="0" applyNumberFormat="1" applyFont="1" applyAlignment="1"/>
    <xf numFmtId="0" fontId="2" fillId="0" borderId="0" xfId="1" applyFont="1" applyAlignment="1"/>
    <xf numFmtId="164" fontId="3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vertical="top"/>
    </xf>
    <xf numFmtId="0" fontId="3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/>
    <xf numFmtId="0" fontId="2" fillId="0" borderId="0" xfId="0" applyFont="1"/>
    <xf numFmtId="0" fontId="2" fillId="0" borderId="1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11" fontId="6" fillId="0" borderId="1" xfId="0" applyNumberFormat="1" applyFont="1" applyBorder="1" applyAlignment="1">
      <alignment horizontal="left" wrapText="1"/>
    </xf>
    <xf numFmtId="11" fontId="7" fillId="0" borderId="1" xfId="0" applyNumberFormat="1" applyFont="1" applyBorder="1" applyAlignment="1">
      <alignment horizontal="left" wrapText="1"/>
    </xf>
    <xf numFmtId="0" fontId="8" fillId="0" borderId="0" xfId="0" applyFont="1"/>
    <xf numFmtId="49" fontId="5" fillId="0" borderId="0" xfId="0" quotePrefix="1" applyNumberFormat="1" applyFont="1" applyAlignment="1">
      <alignment horizontal="center" wrapText="1"/>
    </xf>
    <xf numFmtId="0" fontId="5" fillId="0" borderId="0" xfId="0" quotePrefix="1" applyFont="1" applyAlignment="1">
      <alignment horizontal="right" wrapText="1"/>
    </xf>
    <xf numFmtId="49" fontId="5" fillId="0" borderId="0" xfId="0" quotePrefix="1" applyNumberFormat="1" applyFont="1" applyAlignment="1">
      <alignment horizontal="left" wrapText="1"/>
    </xf>
    <xf numFmtId="11" fontId="2" fillId="0" borderId="1" xfId="0" quotePrefix="1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49" fontId="3" fillId="0" borderId="0" xfId="0" quotePrefix="1" applyNumberFormat="1" applyFont="1" applyAlignment="1">
      <alignment horizontal="left"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horizontal="right" wrapText="1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164" fontId="3" fillId="0" borderId="1" xfId="0" applyNumberFormat="1" applyFont="1" applyBorder="1" applyAlignment="1">
      <alignment vertical="top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selection activeCell="D25" sqref="D25"/>
    </sheetView>
  </sheetViews>
  <sheetFormatPr defaultRowHeight="15" x14ac:dyDescent="0.25"/>
  <cols>
    <col min="1" max="1" width="81.140625" style="1" customWidth="1"/>
    <col min="2" max="2" width="11.42578125" style="32" customWidth="1"/>
    <col min="3" max="3" width="10.85546875" style="32" customWidth="1"/>
    <col min="4" max="4" width="13.42578125" style="33" customWidth="1"/>
    <col min="5" max="5" width="13.85546875" style="10" customWidth="1"/>
    <col min="6" max="6" width="12" style="16" customWidth="1"/>
    <col min="7" max="16384" width="9.140625" style="16"/>
  </cols>
  <sheetData>
    <row r="1" spans="1:6" x14ac:dyDescent="0.25">
      <c r="A1" s="2"/>
      <c r="B1" s="3"/>
      <c r="C1" s="4" t="s">
        <v>48</v>
      </c>
      <c r="D1" s="3"/>
      <c r="E1" s="9"/>
    </row>
    <row r="2" spans="1:6" x14ac:dyDescent="0.25">
      <c r="A2" s="2"/>
      <c r="B2" s="3"/>
      <c r="C2" s="4" t="s">
        <v>38</v>
      </c>
      <c r="D2" s="3"/>
      <c r="E2" s="9"/>
    </row>
    <row r="3" spans="1:6" x14ac:dyDescent="0.25">
      <c r="A3" s="2"/>
      <c r="B3" s="3"/>
      <c r="C3" s="3"/>
      <c r="D3" s="3"/>
      <c r="E3" s="3"/>
      <c r="F3" s="1"/>
    </row>
    <row r="4" spans="1:6" x14ac:dyDescent="0.25">
      <c r="A4" s="2"/>
      <c r="B4" s="3"/>
      <c r="C4" s="4" t="s">
        <v>49</v>
      </c>
      <c r="D4" s="3"/>
      <c r="E4" s="9"/>
    </row>
    <row r="5" spans="1:6" x14ac:dyDescent="0.25">
      <c r="A5" s="2"/>
      <c r="B5" s="17"/>
      <c r="C5" s="17"/>
      <c r="D5" s="18"/>
    </row>
    <row r="6" spans="1:6" x14ac:dyDescent="0.25">
      <c r="A6" s="19"/>
      <c r="B6" s="17"/>
      <c r="C6" s="17"/>
      <c r="D6" s="18"/>
    </row>
    <row r="7" spans="1:6" x14ac:dyDescent="0.25">
      <c r="A7" s="35" t="s">
        <v>31</v>
      </c>
      <c r="B7" s="35"/>
      <c r="C7" s="35"/>
      <c r="D7" s="35"/>
      <c r="E7" s="35"/>
    </row>
    <row r="8" spans="1:6" ht="15" customHeight="1" x14ac:dyDescent="0.25">
      <c r="A8" s="36" t="s">
        <v>43</v>
      </c>
      <c r="B8" s="36"/>
      <c r="C8" s="36"/>
      <c r="D8" s="36"/>
      <c r="E8" s="36"/>
    </row>
    <row r="9" spans="1:6" ht="17.25" customHeight="1" x14ac:dyDescent="0.25">
      <c r="A9" s="19"/>
      <c r="B9" s="17"/>
      <c r="C9" s="17"/>
      <c r="D9" s="18"/>
    </row>
    <row r="10" spans="1:6" ht="60" x14ac:dyDescent="0.25">
      <c r="A10" s="20" t="s">
        <v>0</v>
      </c>
      <c r="B10" s="21" t="s">
        <v>30</v>
      </c>
      <c r="C10" s="22" t="s">
        <v>29</v>
      </c>
      <c r="D10" s="23" t="s">
        <v>33</v>
      </c>
      <c r="E10" s="11" t="s">
        <v>44</v>
      </c>
      <c r="F10" s="11" t="s">
        <v>32</v>
      </c>
    </row>
    <row r="11" spans="1:6" ht="28.5" customHeight="1" x14ac:dyDescent="0.25">
      <c r="A11" s="24">
        <v>1</v>
      </c>
      <c r="B11" s="12" t="s">
        <v>1</v>
      </c>
      <c r="C11" s="12" t="s">
        <v>2</v>
      </c>
      <c r="D11" s="12" t="s">
        <v>3</v>
      </c>
      <c r="E11" s="12" t="s">
        <v>34</v>
      </c>
      <c r="F11" s="12" t="s">
        <v>35</v>
      </c>
    </row>
    <row r="12" spans="1:6" ht="15.75" customHeight="1" x14ac:dyDescent="0.25">
      <c r="A12" s="25" t="s">
        <v>4</v>
      </c>
      <c r="B12" s="26" t="s">
        <v>5</v>
      </c>
      <c r="C12" s="26" t="s">
        <v>5</v>
      </c>
      <c r="D12" s="5">
        <f>D13+D18+D23+D26+D31+D20</f>
        <v>6287.9</v>
      </c>
      <c r="E12" s="5">
        <f>E13+E18+E23+E26+E31+E20</f>
        <v>5902.2</v>
      </c>
      <c r="F12" s="34">
        <f>E12/D12*100</f>
        <v>93.865996596637984</v>
      </c>
    </row>
    <row r="13" spans="1:6" x14ac:dyDescent="0.25">
      <c r="A13" s="25" t="s">
        <v>6</v>
      </c>
      <c r="B13" s="26" t="s">
        <v>7</v>
      </c>
      <c r="C13" s="26" t="s">
        <v>5</v>
      </c>
      <c r="D13" s="5">
        <f>D14+D15+D16+D17</f>
        <v>2171.7000000000003</v>
      </c>
      <c r="E13" s="5">
        <f>E14+E15+E16+E17</f>
        <v>2164.3000000000002</v>
      </c>
      <c r="F13" s="34">
        <f>E13/D13*100</f>
        <v>99.659253119675824</v>
      </c>
    </row>
    <row r="14" spans="1:6" ht="30" x14ac:dyDescent="0.25">
      <c r="A14" s="27" t="s">
        <v>8</v>
      </c>
      <c r="B14" s="21" t="s">
        <v>7</v>
      </c>
      <c r="C14" s="21" t="s">
        <v>9</v>
      </c>
      <c r="D14" s="28">
        <v>612.20000000000005</v>
      </c>
      <c r="E14" s="28">
        <v>612.20000000000005</v>
      </c>
      <c r="F14" s="7">
        <f t="shared" ref="F14:F33" si="0">E14/D14*100</f>
        <v>100</v>
      </c>
    </row>
    <row r="15" spans="1:6" ht="45" x14ac:dyDescent="0.25">
      <c r="A15" s="27" t="s">
        <v>11</v>
      </c>
      <c r="B15" s="21" t="s">
        <v>7</v>
      </c>
      <c r="C15" s="21" t="s">
        <v>12</v>
      </c>
      <c r="D15" s="28">
        <v>1470.2</v>
      </c>
      <c r="E15" s="28">
        <v>1462.8</v>
      </c>
      <c r="F15" s="7">
        <f t="shared" si="0"/>
        <v>99.49666712011971</v>
      </c>
    </row>
    <row r="16" spans="1:6" hidden="1" x14ac:dyDescent="0.25">
      <c r="A16" s="27" t="s">
        <v>42</v>
      </c>
      <c r="B16" s="21" t="s">
        <v>7</v>
      </c>
      <c r="C16" s="21" t="s">
        <v>41</v>
      </c>
      <c r="D16" s="28">
        <v>0</v>
      </c>
      <c r="E16" s="28">
        <v>0</v>
      </c>
      <c r="F16" s="7" t="e">
        <f t="shared" si="0"/>
        <v>#DIV/0!</v>
      </c>
    </row>
    <row r="17" spans="1:6" x14ac:dyDescent="0.25">
      <c r="A17" s="27" t="s">
        <v>13</v>
      </c>
      <c r="B17" s="21" t="s">
        <v>7</v>
      </c>
      <c r="C17" s="21" t="s">
        <v>14</v>
      </c>
      <c r="D17" s="28">
        <v>89.3</v>
      </c>
      <c r="E17" s="28">
        <v>89.3</v>
      </c>
      <c r="F17" s="7">
        <f t="shared" si="0"/>
        <v>100</v>
      </c>
    </row>
    <row r="18" spans="1:6" x14ac:dyDescent="0.25">
      <c r="A18" s="25" t="s">
        <v>15</v>
      </c>
      <c r="B18" s="26" t="s">
        <v>9</v>
      </c>
      <c r="C18" s="26" t="s">
        <v>5</v>
      </c>
      <c r="D18" s="8">
        <f>D19</f>
        <v>112.9</v>
      </c>
      <c r="E18" s="8">
        <f>E19</f>
        <v>112.9</v>
      </c>
      <c r="F18" s="34">
        <f t="shared" si="0"/>
        <v>100</v>
      </c>
    </row>
    <row r="19" spans="1:6" x14ac:dyDescent="0.25">
      <c r="A19" s="27" t="s">
        <v>16</v>
      </c>
      <c r="B19" s="21" t="s">
        <v>9</v>
      </c>
      <c r="C19" s="21" t="s">
        <v>10</v>
      </c>
      <c r="D19" s="6">
        <v>112.9</v>
      </c>
      <c r="E19" s="6">
        <v>112.9</v>
      </c>
      <c r="F19" s="7">
        <f t="shared" si="0"/>
        <v>100</v>
      </c>
    </row>
    <row r="20" spans="1:6" ht="15.75" x14ac:dyDescent="0.25">
      <c r="A20" s="14" t="s">
        <v>17</v>
      </c>
      <c r="B20" s="26" t="s">
        <v>10</v>
      </c>
      <c r="C20" s="26" t="s">
        <v>5</v>
      </c>
      <c r="D20" s="5">
        <f>D21+D22</f>
        <v>571.9</v>
      </c>
      <c r="E20" s="5">
        <f>E21+E22</f>
        <v>571.79999999999995</v>
      </c>
      <c r="F20" s="34">
        <f t="shared" si="0"/>
        <v>99.982514425598879</v>
      </c>
    </row>
    <row r="21" spans="1:6" ht="31.5" x14ac:dyDescent="0.25">
      <c r="A21" s="15" t="s">
        <v>46</v>
      </c>
      <c r="B21" s="21" t="s">
        <v>10</v>
      </c>
      <c r="C21" s="21" t="s">
        <v>25</v>
      </c>
      <c r="D21" s="28">
        <v>8</v>
      </c>
      <c r="E21" s="28">
        <v>7.9</v>
      </c>
      <c r="F21" s="7">
        <f t="shared" si="0"/>
        <v>98.75</v>
      </c>
    </row>
    <row r="22" spans="1:6" ht="31.5" x14ac:dyDescent="0.25">
      <c r="A22" s="15" t="s">
        <v>47</v>
      </c>
      <c r="B22" s="21" t="s">
        <v>10</v>
      </c>
      <c r="C22" s="21" t="s">
        <v>45</v>
      </c>
      <c r="D22" s="28">
        <v>563.9</v>
      </c>
      <c r="E22" s="28">
        <v>563.9</v>
      </c>
      <c r="F22" s="7"/>
    </row>
    <row r="23" spans="1:6" x14ac:dyDescent="0.25">
      <c r="A23" s="25" t="s">
        <v>19</v>
      </c>
      <c r="B23" s="26" t="s">
        <v>12</v>
      </c>
      <c r="C23" s="26" t="s">
        <v>5</v>
      </c>
      <c r="D23" s="5">
        <f>D24+D25</f>
        <v>1140.5</v>
      </c>
      <c r="E23" s="5">
        <f>E24+E25</f>
        <v>866.3</v>
      </c>
      <c r="F23" s="34">
        <f t="shared" si="0"/>
        <v>75.957913195966682</v>
      </c>
    </row>
    <row r="24" spans="1:6" x14ac:dyDescent="0.25">
      <c r="A24" s="27" t="s">
        <v>21</v>
      </c>
      <c r="B24" s="21" t="s">
        <v>12</v>
      </c>
      <c r="C24" s="21" t="s">
        <v>18</v>
      </c>
      <c r="D24" s="28">
        <v>749.5</v>
      </c>
      <c r="E24" s="28">
        <v>475.3</v>
      </c>
      <c r="F24" s="7">
        <f t="shared" si="0"/>
        <v>63.415610406937958</v>
      </c>
    </row>
    <row r="25" spans="1:6" x14ac:dyDescent="0.25">
      <c r="A25" s="27" t="s">
        <v>22</v>
      </c>
      <c r="B25" s="21" t="s">
        <v>12</v>
      </c>
      <c r="C25" s="21" t="s">
        <v>23</v>
      </c>
      <c r="D25" s="28">
        <v>391</v>
      </c>
      <c r="E25" s="28">
        <v>391</v>
      </c>
      <c r="F25" s="7">
        <f t="shared" si="0"/>
        <v>100</v>
      </c>
    </row>
    <row r="26" spans="1:6" x14ac:dyDescent="0.25">
      <c r="A26" s="25" t="s">
        <v>27</v>
      </c>
      <c r="B26" s="26" t="s">
        <v>20</v>
      </c>
      <c r="C26" s="26" t="s">
        <v>5</v>
      </c>
      <c r="D26" s="5">
        <f>D28+D30+D27+D29</f>
        <v>1971.7</v>
      </c>
      <c r="E26" s="5">
        <f>E28+E30+E27+E29</f>
        <v>1867.7</v>
      </c>
      <c r="F26" s="34">
        <f t="shared" si="0"/>
        <v>94.725363899173303</v>
      </c>
    </row>
    <row r="27" spans="1:6" hidden="1" x14ac:dyDescent="0.25">
      <c r="A27" s="27" t="s">
        <v>39</v>
      </c>
      <c r="B27" s="21" t="s">
        <v>20</v>
      </c>
      <c r="C27" s="21" t="s">
        <v>9</v>
      </c>
      <c r="D27" s="28">
        <v>0</v>
      </c>
      <c r="E27" s="28">
        <v>0</v>
      </c>
      <c r="F27" s="7" t="e">
        <f t="shared" si="0"/>
        <v>#DIV/0!</v>
      </c>
    </row>
    <row r="28" spans="1:6" hidden="1" x14ac:dyDescent="0.25">
      <c r="A28" s="27" t="s">
        <v>36</v>
      </c>
      <c r="B28" s="21" t="s">
        <v>20</v>
      </c>
      <c r="C28" s="21" t="s">
        <v>10</v>
      </c>
      <c r="D28" s="28"/>
      <c r="E28" s="28"/>
      <c r="F28" s="7" t="e">
        <f t="shared" si="0"/>
        <v>#DIV/0!</v>
      </c>
    </row>
    <row r="29" spans="1:6" hidden="1" x14ac:dyDescent="0.25">
      <c r="A29" s="27" t="s">
        <v>40</v>
      </c>
      <c r="B29" s="21" t="s">
        <v>20</v>
      </c>
      <c r="C29" s="21" t="s">
        <v>10</v>
      </c>
      <c r="D29" s="28"/>
      <c r="E29" s="28"/>
      <c r="F29" s="7" t="e">
        <f t="shared" si="0"/>
        <v>#DIV/0!</v>
      </c>
    </row>
    <row r="30" spans="1:6" x14ac:dyDescent="0.25">
      <c r="A30" s="27" t="s">
        <v>28</v>
      </c>
      <c r="B30" s="21" t="s">
        <v>20</v>
      </c>
      <c r="C30" s="21" t="s">
        <v>10</v>
      </c>
      <c r="D30" s="28">
        <v>1971.7</v>
      </c>
      <c r="E30" s="28">
        <v>1867.7</v>
      </c>
      <c r="F30" s="7">
        <f t="shared" si="0"/>
        <v>94.725363899173303</v>
      </c>
    </row>
    <row r="31" spans="1:6" x14ac:dyDescent="0.25">
      <c r="A31" s="25" t="s">
        <v>24</v>
      </c>
      <c r="B31" s="26" t="s">
        <v>25</v>
      </c>
      <c r="C31" s="26" t="s">
        <v>5</v>
      </c>
      <c r="D31" s="5">
        <f>D32+D33</f>
        <v>319.2</v>
      </c>
      <c r="E31" s="5">
        <f>E32+E33</f>
        <v>319.2</v>
      </c>
      <c r="F31" s="34">
        <f t="shared" si="0"/>
        <v>100</v>
      </c>
    </row>
    <row r="32" spans="1:6" x14ac:dyDescent="0.25">
      <c r="A32" s="27" t="s">
        <v>26</v>
      </c>
      <c r="B32" s="21" t="s">
        <v>25</v>
      </c>
      <c r="C32" s="21" t="s">
        <v>7</v>
      </c>
      <c r="D32" s="28">
        <v>319.2</v>
      </c>
      <c r="E32" s="28">
        <v>319.2</v>
      </c>
      <c r="F32" s="7">
        <f t="shared" si="0"/>
        <v>100</v>
      </c>
    </row>
    <row r="33" spans="1:6" hidden="1" x14ac:dyDescent="0.25">
      <c r="A33" s="27" t="s">
        <v>37</v>
      </c>
      <c r="B33" s="21" t="s">
        <v>25</v>
      </c>
      <c r="C33" s="21" t="s">
        <v>10</v>
      </c>
      <c r="D33" s="6">
        <v>0</v>
      </c>
      <c r="E33" s="6">
        <v>0</v>
      </c>
      <c r="F33" s="7" t="e">
        <f t="shared" si="0"/>
        <v>#DIV/0!</v>
      </c>
    </row>
    <row r="34" spans="1:6" x14ac:dyDescent="0.25">
      <c r="A34" s="29"/>
      <c r="B34" s="30"/>
      <c r="C34" s="30"/>
      <c r="D34" s="31"/>
      <c r="E34" s="13"/>
    </row>
  </sheetData>
  <mergeCells count="2">
    <mergeCell ref="A7:E7"/>
    <mergeCell ref="A8:E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подраздел</vt:lpstr>
      <vt:lpstr>Лист3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2024-03-14T10:03:00Z</cp:lastPrinted>
  <dcterms:created xsi:type="dcterms:W3CDTF">2013-10-15T07:11:29Z</dcterms:created>
  <dcterms:modified xsi:type="dcterms:W3CDTF">2024-05-03T10:10:54Z</dcterms:modified>
</cp:coreProperties>
</file>